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Hoja3" sheetId="10" r:id="rId1"/>
    <sheet name="Hoja2" sheetId="9" r:id="rId2"/>
    <sheet name="PICTURE_20220704174451.047_X" sheetId="1" r:id="rId3"/>
  </sheets>
  <definedNames>
    <definedName name="_xlnm._FilterDatabase" localSheetId="2" hidden="1">PICTURE_20220704174451.047_X!$B$2:$O$211</definedName>
  </definedNames>
  <calcPr calcId="125725"/>
  <pivotCaches>
    <pivotCache cacheId="1" r:id="rId4"/>
  </pivotCaches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202"/>
  <c r="H203"/>
  <c r="H208"/>
  <c r="H210"/>
  <c r="H211"/>
  <c r="H55"/>
  <c r="H100"/>
  <c r="H119"/>
  <c r="H58"/>
  <c r="H59"/>
  <c r="H60"/>
  <c r="H92"/>
  <c r="H98"/>
  <c r="H160"/>
  <c r="H168"/>
  <c r="H175"/>
  <c r="H185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54"/>
  <c r="H63"/>
  <c r="H93"/>
  <c r="H120"/>
  <c r="H145"/>
  <c r="H153"/>
  <c r="H158"/>
  <c r="H169"/>
  <c r="H178"/>
  <c r="H188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64"/>
  <c r="H94"/>
  <c r="H146"/>
  <c r="H154"/>
  <c r="H189"/>
  <c r="H124"/>
  <c r="H99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50"/>
  <c r="H51"/>
  <c r="H52"/>
  <c r="H53"/>
  <c r="H56"/>
  <c r="H61"/>
  <c r="H62"/>
  <c r="H65"/>
  <c r="H91"/>
  <c r="H121"/>
  <c r="H122"/>
  <c r="H123"/>
  <c r="H125"/>
  <c r="H143"/>
  <c r="H144"/>
  <c r="H147"/>
  <c r="H151"/>
  <c r="H152"/>
  <c r="H155"/>
  <c r="H159"/>
  <c r="H161"/>
  <c r="H165"/>
  <c r="H166"/>
  <c r="H176"/>
  <c r="H187"/>
  <c r="H191"/>
  <c r="H201"/>
  <c r="H170"/>
  <c r="H171"/>
  <c r="H172"/>
  <c r="H173"/>
  <c r="H57"/>
  <c r="H148"/>
  <c r="H167"/>
  <c r="H174"/>
  <c r="H179"/>
  <c r="H186"/>
  <c r="H180"/>
  <c r="H181"/>
  <c r="H182"/>
  <c r="H183"/>
  <c r="H184"/>
  <c r="H66"/>
  <c r="H95"/>
  <c r="H149"/>
  <c r="H156"/>
  <c r="H193"/>
  <c r="H190"/>
  <c r="H162"/>
  <c r="H192"/>
  <c r="H163"/>
  <c r="H194"/>
  <c r="H195"/>
  <c r="H196"/>
  <c r="H197"/>
  <c r="H198"/>
  <c r="H199"/>
  <c r="H96"/>
  <c r="H150"/>
  <c r="H157"/>
  <c r="H200"/>
  <c r="H204"/>
  <c r="H205"/>
  <c r="H206"/>
  <c r="H207"/>
  <c r="H97"/>
  <c r="H209"/>
  <c r="H164"/>
  <c r="H177"/>
  <c r="H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202"/>
  <c r="E203"/>
  <c r="E208"/>
  <c r="E210"/>
  <c r="E211"/>
  <c r="E55"/>
  <c r="E100"/>
  <c r="E119"/>
  <c r="E58"/>
  <c r="E59"/>
  <c r="E60"/>
  <c r="E92"/>
  <c r="E98"/>
  <c r="E160"/>
  <c r="E168"/>
  <c r="E175"/>
  <c r="E185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54"/>
  <c r="E63"/>
  <c r="E93"/>
  <c r="E120"/>
  <c r="E145"/>
  <c r="E153"/>
  <c r="E158"/>
  <c r="E169"/>
  <c r="E178"/>
  <c r="E188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64"/>
  <c r="E94"/>
  <c r="E146"/>
  <c r="E154"/>
  <c r="E189"/>
  <c r="E124"/>
  <c r="E99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50"/>
  <c r="E51"/>
  <c r="E52"/>
  <c r="E53"/>
  <c r="E56"/>
  <c r="E61"/>
  <c r="E62"/>
  <c r="E65"/>
  <c r="E91"/>
  <c r="E121"/>
  <c r="E122"/>
  <c r="E123"/>
  <c r="E125"/>
  <c r="E143"/>
  <c r="E144"/>
  <c r="E147"/>
  <c r="E151"/>
  <c r="E152"/>
  <c r="E155"/>
  <c r="E159"/>
  <c r="E161"/>
  <c r="E165"/>
  <c r="E166"/>
  <c r="E176"/>
  <c r="E187"/>
  <c r="E191"/>
  <c r="E201"/>
  <c r="E170"/>
  <c r="E171"/>
  <c r="E172"/>
  <c r="E173"/>
  <c r="E57"/>
  <c r="E148"/>
  <c r="E167"/>
  <c r="E174"/>
  <c r="E179"/>
  <c r="E186"/>
  <c r="E180"/>
  <c r="E181"/>
  <c r="E182"/>
  <c r="E183"/>
  <c r="E184"/>
  <c r="E66"/>
  <c r="E95"/>
  <c r="E149"/>
  <c r="E156"/>
  <c r="E193"/>
  <c r="E190"/>
  <c r="E162"/>
  <c r="E192"/>
  <c r="E163"/>
  <c r="E194"/>
  <c r="E195"/>
  <c r="E196"/>
  <c r="E197"/>
  <c r="E198"/>
  <c r="E199"/>
  <c r="E96"/>
  <c r="E150"/>
  <c r="E157"/>
  <c r="E200"/>
  <c r="E204"/>
  <c r="E205"/>
  <c r="E206"/>
  <c r="E207"/>
  <c r="E97"/>
  <c r="E209"/>
  <c r="E164"/>
  <c r="E177"/>
  <c r="E3"/>
  <c r="D4" l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202"/>
  <c r="D203"/>
  <c r="D208"/>
  <c r="D210"/>
  <c r="D211"/>
  <c r="D55"/>
  <c r="D100"/>
  <c r="D119"/>
  <c r="D58"/>
  <c r="D59"/>
  <c r="D60"/>
  <c r="D92"/>
  <c r="D98"/>
  <c r="D160"/>
  <c r="D168"/>
  <c r="D175"/>
  <c r="D185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54"/>
  <c r="D63"/>
  <c r="D93"/>
  <c r="D120"/>
  <c r="D145"/>
  <c r="D153"/>
  <c r="D158"/>
  <c r="D169"/>
  <c r="D178"/>
  <c r="D188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64"/>
  <c r="D94"/>
  <c r="D146"/>
  <c r="D154"/>
  <c r="D189"/>
  <c r="D124"/>
  <c r="D99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50"/>
  <c r="D51"/>
  <c r="D52"/>
  <c r="D53"/>
  <c r="D56"/>
  <c r="D61"/>
  <c r="D62"/>
  <c r="D65"/>
  <c r="D91"/>
  <c r="D121"/>
  <c r="D122"/>
  <c r="D123"/>
  <c r="D125"/>
  <c r="D143"/>
  <c r="D144"/>
  <c r="D147"/>
  <c r="D151"/>
  <c r="D152"/>
  <c r="D155"/>
  <c r="D159"/>
  <c r="D161"/>
  <c r="D165"/>
  <c r="D166"/>
  <c r="D176"/>
  <c r="D187"/>
  <c r="D191"/>
  <c r="D201"/>
  <c r="D170"/>
  <c r="D171"/>
  <c r="D172"/>
  <c r="D173"/>
  <c r="D57"/>
  <c r="D148"/>
  <c r="D167"/>
  <c r="D174"/>
  <c r="D179"/>
  <c r="D186"/>
  <c r="D180"/>
  <c r="D181"/>
  <c r="D182"/>
  <c r="D183"/>
  <c r="D184"/>
  <c r="D66"/>
  <c r="D95"/>
  <c r="D149"/>
  <c r="D156"/>
  <c r="D193"/>
  <c r="D190"/>
  <c r="D162"/>
  <c r="D192"/>
  <c r="D163"/>
  <c r="D194"/>
  <c r="D195"/>
  <c r="D196"/>
  <c r="D197"/>
  <c r="D198"/>
  <c r="D199"/>
  <c r="D96"/>
  <c r="D150"/>
  <c r="D157"/>
  <c r="D200"/>
  <c r="D204"/>
  <c r="D205"/>
  <c r="D206"/>
  <c r="D207"/>
  <c r="D97"/>
  <c r="D209"/>
  <c r="D164"/>
  <c r="D177"/>
  <c r="D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202"/>
  <c r="I203"/>
  <c r="I208"/>
  <c r="I210"/>
  <c r="I211"/>
  <c r="I55"/>
  <c r="I100"/>
  <c r="I119"/>
  <c r="I58"/>
  <c r="I59"/>
  <c r="I60"/>
  <c r="I92"/>
  <c r="I98"/>
  <c r="I160"/>
  <c r="I168"/>
  <c r="I175"/>
  <c r="I185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54"/>
  <c r="I63"/>
  <c r="I93"/>
  <c r="I120"/>
  <c r="I145"/>
  <c r="I153"/>
  <c r="I158"/>
  <c r="I169"/>
  <c r="I178"/>
  <c r="I188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64"/>
  <c r="I94"/>
  <c r="I146"/>
  <c r="I154"/>
  <c r="I189"/>
  <c r="I124"/>
  <c r="I99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50"/>
  <c r="I51"/>
  <c r="I52"/>
  <c r="I53"/>
  <c r="I56"/>
  <c r="I61"/>
  <c r="I62"/>
  <c r="I65"/>
  <c r="I91"/>
  <c r="I121"/>
  <c r="I122"/>
  <c r="I123"/>
  <c r="I125"/>
  <c r="I143"/>
  <c r="I144"/>
  <c r="I147"/>
  <c r="I151"/>
  <c r="I152"/>
  <c r="I155"/>
  <c r="I159"/>
  <c r="I161"/>
  <c r="I165"/>
  <c r="I166"/>
  <c r="I176"/>
  <c r="I187"/>
  <c r="I191"/>
  <c r="I201"/>
  <c r="I170"/>
  <c r="I171"/>
  <c r="I172"/>
  <c r="I173"/>
  <c r="I57"/>
  <c r="I148"/>
  <c r="I167"/>
  <c r="I174"/>
  <c r="I179"/>
  <c r="I186"/>
  <c r="I180"/>
  <c r="I181"/>
  <c r="I182"/>
  <c r="I183"/>
  <c r="I184"/>
  <c r="I66"/>
  <c r="I95"/>
  <c r="I149"/>
  <c r="I156"/>
  <c r="I193"/>
  <c r="I190"/>
  <c r="I162"/>
  <c r="I192"/>
  <c r="I163"/>
  <c r="I194"/>
  <c r="I195"/>
  <c r="I196"/>
  <c r="I197"/>
  <c r="I198"/>
  <c r="I199"/>
  <c r="I96"/>
  <c r="I150"/>
  <c r="I157"/>
  <c r="I200"/>
  <c r="I204"/>
  <c r="I205"/>
  <c r="I206"/>
  <c r="I207"/>
  <c r="I97"/>
  <c r="I209"/>
  <c r="I164"/>
  <c r="I177"/>
  <c r="I3"/>
</calcChain>
</file>

<file path=xl/sharedStrings.xml><?xml version="1.0" encoding="utf-8"?>
<sst xmlns="http://schemas.openxmlformats.org/spreadsheetml/2006/main" count="902" uniqueCount="170">
  <si>
    <t>CENTRO GESTOR</t>
  </si>
  <si>
    <t>ÁREA FUNCIONAL</t>
  </si>
  <si>
    <t>FONDO</t>
  </si>
  <si>
    <t>POS. PRE.</t>
  </si>
  <si>
    <t>PROYECTO</t>
  </si>
  <si>
    <t>ORIGINAL</t>
  </si>
  <si>
    <t>MODIFICADO</t>
  </si>
  <si>
    <t>PROGRAMADO</t>
  </si>
  <si>
    <t>EJERCIDO</t>
  </si>
  <si>
    <t xml:space="preserve">COMPROMISO                      </t>
  </si>
  <si>
    <t> 13C001</t>
  </si>
  <si>
    <t> 112104M001</t>
  </si>
  <si>
    <t> 111120</t>
  </si>
  <si>
    <t> 112298M002</t>
  </si>
  <si>
    <t> 124003P001</t>
  </si>
  <si>
    <t> 124004P002</t>
  </si>
  <si>
    <t> 134137O006</t>
  </si>
  <si>
    <t> 151115</t>
  </si>
  <si>
    <t>A22NR0265</t>
  </si>
  <si>
    <t>A22NR0266</t>
  </si>
  <si>
    <t>A22NR0256</t>
  </si>
  <si>
    <t>A22NR0257</t>
  </si>
  <si>
    <t>A22NR0263</t>
  </si>
  <si>
    <t>A22NR0267</t>
  </si>
  <si>
    <t>A22NR0268</t>
  </si>
  <si>
    <t>A22NR0269</t>
  </si>
  <si>
    <t>A22NR0270</t>
  </si>
  <si>
    <t>A22NR0264</t>
  </si>
  <si>
    <t>A22NR0271</t>
  </si>
  <si>
    <t>A22NR0272</t>
  </si>
  <si>
    <t>A22NR0274</t>
  </si>
  <si>
    <t>A22NR0259</t>
  </si>
  <si>
    <t>A22NR0275</t>
  </si>
  <si>
    <t>A22NR0258</t>
  </si>
  <si>
    <t>A22NR0261</t>
  </si>
  <si>
    <t> 15OE20</t>
  </si>
  <si>
    <t> 172002N001</t>
  </si>
  <si>
    <t> 268294P004</t>
  </si>
  <si>
    <t> 393001O001</t>
  </si>
  <si>
    <t>A22NR0260</t>
  </si>
  <si>
    <t>A22NR0262</t>
  </si>
  <si>
    <t> 393037P003</t>
  </si>
  <si>
    <t> 393138O005</t>
  </si>
  <si>
    <t>A22NR0255</t>
  </si>
  <si>
    <t> 393140O003</t>
  </si>
  <si>
    <t>Rótulos de fila</t>
  </si>
  <si>
    <t>Total general</t>
  </si>
  <si>
    <t>Suma de EJERCIDO</t>
  </si>
  <si>
    <t>ESTADO ANALÍTICO DEL PRESUPUESTO A JUNIO 2022</t>
  </si>
  <si>
    <t>CAPÍTULO</t>
  </si>
  <si>
    <t>PROGRAMA</t>
  </si>
  <si>
    <t>AI</t>
  </si>
  <si>
    <t>Suma de ORIGINAL</t>
  </si>
  <si>
    <t>Valores</t>
  </si>
  <si>
    <t>Suma de MODIFICADO</t>
  </si>
  <si>
    <t xml:space="preserve">Suma de COMPROMISO                      </t>
  </si>
  <si>
    <t>PARTIDA</t>
  </si>
  <si>
    <t>1131</t>
  </si>
  <si>
    <t>1132</t>
  </si>
  <si>
    <t>1211</t>
  </si>
  <si>
    <t>1221</t>
  </si>
  <si>
    <t>1231</t>
  </si>
  <si>
    <t>1311</t>
  </si>
  <si>
    <t>1321</t>
  </si>
  <si>
    <t>1323</t>
  </si>
  <si>
    <t>1331</t>
  </si>
  <si>
    <t>1332</t>
  </si>
  <si>
    <t>1341</t>
  </si>
  <si>
    <t>1411</t>
  </si>
  <si>
    <t>1421</t>
  </si>
  <si>
    <t>1431</t>
  </si>
  <si>
    <t>1441</t>
  </si>
  <si>
    <t>1443</t>
  </si>
  <si>
    <t>1511</t>
  </si>
  <si>
    <t>1521</t>
  </si>
  <si>
    <t>1531</t>
  </si>
  <si>
    <t>1541</t>
  </si>
  <si>
    <t>1542</t>
  </si>
  <si>
    <t>1543</t>
  </si>
  <si>
    <t>1544</t>
  </si>
  <si>
    <t>1545</t>
  </si>
  <si>
    <t>1546</t>
  </si>
  <si>
    <t>1547</t>
  </si>
  <si>
    <t>1548</t>
  </si>
  <si>
    <t>1551</t>
  </si>
  <si>
    <t>1591</t>
  </si>
  <si>
    <t>1593</t>
  </si>
  <si>
    <t>1594</t>
  </si>
  <si>
    <t>1611</t>
  </si>
  <si>
    <t>1711</t>
  </si>
  <si>
    <t>1713</t>
  </si>
  <si>
    <t>1714</t>
  </si>
  <si>
    <t>1719</t>
  </si>
  <si>
    <t>2111</t>
  </si>
  <si>
    <t>2141</t>
  </si>
  <si>
    <t>2151</t>
  </si>
  <si>
    <t>2152</t>
  </si>
  <si>
    <t>2161</t>
  </si>
  <si>
    <t>2211</t>
  </si>
  <si>
    <t>2311</t>
  </si>
  <si>
    <t>2419</t>
  </si>
  <si>
    <t>2421</t>
  </si>
  <si>
    <t>2441</t>
  </si>
  <si>
    <t>2461</t>
  </si>
  <si>
    <t>2471</t>
  </si>
  <si>
    <t>2481</t>
  </si>
  <si>
    <t>2491</t>
  </si>
  <si>
    <t>2511</t>
  </si>
  <si>
    <t>2541</t>
  </si>
  <si>
    <t>2551</t>
  </si>
  <si>
    <t>2561</t>
  </si>
  <si>
    <t>2611</t>
  </si>
  <si>
    <t>2711</t>
  </si>
  <si>
    <t>2721</t>
  </si>
  <si>
    <t>2731</t>
  </si>
  <si>
    <t>2741</t>
  </si>
  <si>
    <t>2911</t>
  </si>
  <si>
    <t>2941</t>
  </si>
  <si>
    <t>2961</t>
  </si>
  <si>
    <t>3112</t>
  </si>
  <si>
    <t>3131</t>
  </si>
  <si>
    <t>3141</t>
  </si>
  <si>
    <t>3171</t>
  </si>
  <si>
    <t>3181</t>
  </si>
  <si>
    <t>3191</t>
  </si>
  <si>
    <t>3221</t>
  </si>
  <si>
    <t>3271</t>
  </si>
  <si>
    <t>3311</t>
  </si>
  <si>
    <t>3331</t>
  </si>
  <si>
    <t>3341</t>
  </si>
  <si>
    <t>3361</t>
  </si>
  <si>
    <t>3363</t>
  </si>
  <si>
    <t>3381</t>
  </si>
  <si>
    <t>3411</t>
  </si>
  <si>
    <t>3432</t>
  </si>
  <si>
    <t>3451</t>
  </si>
  <si>
    <t>3511</t>
  </si>
  <si>
    <t>3531</t>
  </si>
  <si>
    <t>3553</t>
  </si>
  <si>
    <t>3571</t>
  </si>
  <si>
    <t>3581</t>
  </si>
  <si>
    <t>3591</t>
  </si>
  <si>
    <t>3611</t>
  </si>
  <si>
    <t>3711</t>
  </si>
  <si>
    <t>3712</t>
  </si>
  <si>
    <t>3721</t>
  </si>
  <si>
    <t>3722</t>
  </si>
  <si>
    <t>3751</t>
  </si>
  <si>
    <t>3761</t>
  </si>
  <si>
    <t>3831</t>
  </si>
  <si>
    <t>3911</t>
  </si>
  <si>
    <t>3921</t>
  </si>
  <si>
    <t>3969</t>
  </si>
  <si>
    <t>3981</t>
  </si>
  <si>
    <t>3982</t>
  </si>
  <si>
    <t>4411</t>
  </si>
  <si>
    <t>5111</t>
  </si>
  <si>
    <t>5121</t>
  </si>
  <si>
    <t>5151</t>
  </si>
  <si>
    <t>5191</t>
  </si>
  <si>
    <t>5291</t>
  </si>
  <si>
    <t>5311</t>
  </si>
  <si>
    <t>5321</t>
  </si>
  <si>
    <t>5413</t>
  </si>
  <si>
    <t>5611</t>
  </si>
  <si>
    <t>5621</t>
  </si>
  <si>
    <t>5631</t>
  </si>
  <si>
    <t>5691</t>
  </si>
  <si>
    <t>5911</t>
  </si>
  <si>
    <t>7921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</si>
</sst>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3" borderId="0" xfId="0" applyFill="1" applyAlignment="1">
      <alignment horizontal="center" vertical="center" wrapText="1"/>
    </xf>
    <xf numFmtId="49" fontId="0" fillId="0" borderId="0" xfId="0" applyNumberFormat="1"/>
    <xf numFmtId="0" fontId="16" fillId="0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rzave" refreshedDate="44750.447476967594" createdVersion="3" refreshedVersion="3" minRefreshableVersion="3" recordCount="209">
  <cacheSource type="worksheet">
    <worksheetSource ref="B2:O211" sheet="PICTURE_20220704174451.047_X"/>
  </cacheSource>
  <cacheFields count="14">
    <cacheField name="CENTRO GESTOR" numFmtId="0">
      <sharedItems/>
    </cacheField>
    <cacheField name="ÁREA FUNCIONAL" numFmtId="0">
      <sharedItems/>
    </cacheField>
    <cacheField name="PROGRAMA" numFmtId="0">
      <sharedItems/>
    </cacheField>
    <cacheField name="AI" numFmtId="0">
      <sharedItems/>
    </cacheField>
    <cacheField name="FONDO" numFmtId="0">
      <sharedItems/>
    </cacheField>
    <cacheField name="POS. PRE." numFmtId="0">
      <sharedItems containsSemiMixedTypes="0" containsString="0" containsNumber="1" containsInteger="1" minValue="11311100" maxValue="79211189"/>
    </cacheField>
    <cacheField name="PARTIDA" numFmtId="0">
      <sharedItems count="113">
        <s v="1131"/>
        <s v="1132"/>
        <s v="1211"/>
        <s v="1221"/>
        <s v="1231"/>
        <s v="1311"/>
        <s v="1321"/>
        <s v="1323"/>
        <s v="1331"/>
        <s v="1332"/>
        <s v="1341"/>
        <s v="1411"/>
        <s v="1421"/>
        <s v="1431"/>
        <s v="1441"/>
        <s v="1443"/>
        <s v="1511"/>
        <s v="1521"/>
        <s v="1531"/>
        <s v="1541"/>
        <s v="1542"/>
        <s v="1543"/>
        <s v="1544"/>
        <s v="1545"/>
        <s v="1546"/>
        <s v="1547"/>
        <s v="1548"/>
        <s v="1551"/>
        <s v="1591"/>
        <s v="1593"/>
        <s v="1594"/>
        <s v="1611"/>
        <s v="1711"/>
        <s v="1713"/>
        <s v="1714"/>
        <s v="1719"/>
        <s v="3981"/>
        <s v="3982"/>
        <s v="7921"/>
        <s v="3341"/>
        <s v="2151"/>
        <s v="2211"/>
        <s v="2731"/>
        <s v="3311"/>
        <s v="3331"/>
        <s v="3581"/>
        <s v="3712"/>
        <s v="3722"/>
        <s v="3761"/>
        <s v="2111"/>
        <s v="2141"/>
        <s v="2161"/>
        <s v="2311"/>
        <s v="2419"/>
        <s v="2421"/>
        <s v="2441"/>
        <s v="2461"/>
        <s v="2471"/>
        <s v="2481"/>
        <s v="2491"/>
        <s v="2511"/>
        <s v="2541"/>
        <s v="2551"/>
        <s v="2561"/>
        <s v="2611"/>
        <s v="2711"/>
        <s v="2721"/>
        <s v="2741"/>
        <s v="2911"/>
        <s v="2941"/>
        <s v="2961"/>
        <s v="3181"/>
        <s v="3221"/>
        <s v="3451"/>
        <s v="3553"/>
        <s v="3571"/>
        <s v="3721"/>
        <s v="3751"/>
        <s v="3921"/>
        <s v="5111"/>
        <s v="5121"/>
        <s v="5151"/>
        <s v="5191"/>
        <s v="5291"/>
        <s v="5311"/>
        <s v="5321"/>
        <s v="5413"/>
        <s v="5611"/>
        <s v="5621"/>
        <s v="5631"/>
        <s v="5691"/>
        <s v="5911"/>
        <s v="2152"/>
        <s v="3112"/>
        <s v="3131"/>
        <s v="3141"/>
        <s v="3171"/>
        <s v="3191"/>
        <s v="3271"/>
        <s v="3361"/>
        <s v="3363"/>
        <s v="3381"/>
        <s v="3411"/>
        <s v="3432"/>
        <s v="3511"/>
        <s v="3531"/>
        <s v="3591"/>
        <s v="3611"/>
        <s v="3911"/>
        <s v="3969"/>
        <s v="3711"/>
        <s v="3831"/>
        <s v="4411"/>
      </sharedItems>
    </cacheField>
    <cacheField name="CAPÍTULO" numFmtId="0">
      <sharedItems/>
    </cacheField>
    <cacheField name="PROYECTO" numFmtId="0">
      <sharedItems containsBlank="1"/>
    </cacheField>
    <cacheField name="ORIGINAL" numFmtId="0">
      <sharedItems containsSemiMixedTypes="0" containsString="0" containsNumber="1" containsInteger="1" minValue="0" maxValue="104333377"/>
    </cacheField>
    <cacheField name="MODIFICADO" numFmtId="0">
      <sharedItems containsSemiMixedTypes="0" containsString="0" containsNumber="1" minValue="574.71" maxValue="102602877"/>
    </cacheField>
    <cacheField name="PROGRAMADO" numFmtId="0">
      <sharedItems containsSemiMixedTypes="0" containsString="0" containsNumber="1" minValue="0" maxValue="55880978.869999997"/>
    </cacheField>
    <cacheField name="EJERCIDO" numFmtId="0">
      <sharedItems containsSemiMixedTypes="0" containsString="0" containsNumber="1" minValue="0" maxValue="47082804.600000001"/>
    </cacheField>
    <cacheField name="COMPROMISO                      " numFmtId="0">
      <sharedItems containsSemiMixedTypes="0" containsString="0" containsNumber="1" minValue="0" maxValue="11831511.0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">
  <r>
    <s v=" 13C001"/>
    <s v=" 112104M001"/>
    <s v="M001"/>
    <s v=" 112104"/>
    <s v=" 111120"/>
    <n v="11311100"/>
    <x v="0"/>
    <s v="1"/>
    <m/>
    <n v="70350347"/>
    <n v="70350347"/>
    <n v="38696827"/>
    <n v="32415610.41"/>
    <n v="65717"/>
  </r>
  <r>
    <s v=" 13C001"/>
    <s v=" 112104M001"/>
    <s v="M001"/>
    <s v=" 112104"/>
    <s v=" 111120"/>
    <n v="11321100"/>
    <x v="1"/>
    <s v="1"/>
    <m/>
    <n v="2674248"/>
    <n v="2674248"/>
    <n v="1515614"/>
    <n v="1170367.98"/>
    <n v="0"/>
  </r>
  <r>
    <s v=" 13C001"/>
    <s v=" 112104M001"/>
    <s v="M001"/>
    <s v=" 112104"/>
    <s v=" 111120"/>
    <n v="12111100"/>
    <x v="2"/>
    <s v="1"/>
    <m/>
    <n v="6464133"/>
    <n v="6464133"/>
    <n v="3298230"/>
    <n v="3284291"/>
    <n v="2920186.38"/>
  </r>
  <r>
    <s v=" 13C001"/>
    <s v=" 112104M001"/>
    <s v="M001"/>
    <s v=" 112104"/>
    <s v=" 111120"/>
    <n v="12211108"/>
    <x v="3"/>
    <s v="1"/>
    <m/>
    <n v="5406170"/>
    <n v="5406170"/>
    <n v="3280738"/>
    <n v="3221616.86"/>
    <n v="6971.5"/>
  </r>
  <r>
    <s v=" 13C001"/>
    <s v=" 112104M001"/>
    <s v="M001"/>
    <s v=" 112104"/>
    <s v=" 111120"/>
    <n v="12311106"/>
    <x v="4"/>
    <s v="1"/>
    <m/>
    <n v="104000"/>
    <n v="104000"/>
    <n v="52000"/>
    <n v="0"/>
    <n v="0"/>
  </r>
  <r>
    <s v=" 13C001"/>
    <s v=" 112104M001"/>
    <s v="M001"/>
    <s v=" 112104"/>
    <s v=" 111120"/>
    <n v="13111100"/>
    <x v="5"/>
    <s v="1"/>
    <m/>
    <n v="318000"/>
    <n v="318000"/>
    <n v="165876"/>
    <n v="150974.46"/>
    <n v="118.5"/>
  </r>
  <r>
    <s v=" 13C001"/>
    <s v=" 112104M001"/>
    <s v="M001"/>
    <s v=" 112104"/>
    <s v=" 111120"/>
    <n v="13211100"/>
    <x v="6"/>
    <s v="1"/>
    <m/>
    <n v="1857374"/>
    <n v="1857374"/>
    <n v="928687"/>
    <n v="847218.4"/>
    <n v="5137.17"/>
  </r>
  <r>
    <s v=" 13C001"/>
    <s v=" 112104M001"/>
    <s v="M001"/>
    <s v=" 112104"/>
    <s v=" 111120"/>
    <n v="13231100"/>
    <x v="7"/>
    <s v="1"/>
    <m/>
    <n v="8783095"/>
    <n v="8783095"/>
    <n v="8149891.5300000003"/>
    <n v="8142189.71"/>
    <n v="0"/>
  </r>
  <r>
    <s v=" 13C001"/>
    <s v=" 112104M001"/>
    <s v="M001"/>
    <s v=" 112104"/>
    <s v=" 111120"/>
    <n v="13231108"/>
    <x v="7"/>
    <s v="1"/>
    <m/>
    <n v="700000"/>
    <n v="700000"/>
    <n v="287858"/>
    <n v="286858.59000000003"/>
    <n v="0"/>
  </r>
  <r>
    <s v=" 13C001"/>
    <s v=" 112104M001"/>
    <s v="M001"/>
    <s v=" 112104"/>
    <s v=" 111120"/>
    <n v="13311100"/>
    <x v="8"/>
    <s v="1"/>
    <m/>
    <n v="1047469"/>
    <n v="1047469"/>
    <n v="611386"/>
    <n v="346640.38"/>
    <n v="3584.6"/>
  </r>
  <r>
    <s v=" 13C001"/>
    <s v=" 112104M001"/>
    <s v="M001"/>
    <s v=" 112104"/>
    <s v=" 111120"/>
    <n v="13321100"/>
    <x v="9"/>
    <s v="1"/>
    <m/>
    <n v="2931"/>
    <n v="2931"/>
    <n v="2931"/>
    <n v="0"/>
    <n v="0"/>
  </r>
  <r>
    <s v=" 13C001"/>
    <s v=" 112104M001"/>
    <s v="M001"/>
    <s v=" 112104"/>
    <s v=" 111120"/>
    <n v="13411100"/>
    <x v="10"/>
    <s v="1"/>
    <m/>
    <n v="680696"/>
    <n v="680696"/>
    <n v="680696"/>
    <n v="494930.61"/>
    <n v="0"/>
  </r>
  <r>
    <s v=" 13C001"/>
    <s v=" 112104M001"/>
    <s v="M001"/>
    <s v=" 112104"/>
    <s v=" 111120"/>
    <n v="14111201"/>
    <x v="11"/>
    <s v="1"/>
    <m/>
    <n v="7320000"/>
    <n v="7320000"/>
    <n v="4038540"/>
    <n v="3104990.11"/>
    <n v="0"/>
  </r>
  <r>
    <s v=" 13C001"/>
    <s v=" 112104M001"/>
    <s v="M001"/>
    <s v=" 112104"/>
    <s v=" 111120"/>
    <n v="14111203"/>
    <x v="11"/>
    <s v="1"/>
    <m/>
    <n v="208000"/>
    <n v="208000"/>
    <n v="138832"/>
    <n v="73262.31"/>
    <n v="0"/>
  </r>
  <r>
    <s v=" 13C001"/>
    <s v=" 112104M001"/>
    <s v="M001"/>
    <s v=" 112104"/>
    <s v=" 111120"/>
    <n v="14111208"/>
    <x v="11"/>
    <s v="1"/>
    <m/>
    <n v="550000"/>
    <n v="550000"/>
    <n v="320260"/>
    <n v="257493.31"/>
    <n v="0"/>
  </r>
  <r>
    <s v=" 13C001"/>
    <s v=" 112104M001"/>
    <s v="M001"/>
    <s v=" 112104"/>
    <s v=" 111120"/>
    <n v="14211201"/>
    <x v="12"/>
    <s v="1"/>
    <m/>
    <n v="3725567"/>
    <n v="3725567"/>
    <n v="1965748"/>
    <n v="1118792.71"/>
    <n v="0"/>
  </r>
  <r>
    <s v=" 13C001"/>
    <s v=" 112104M001"/>
    <s v="M001"/>
    <s v=" 112104"/>
    <s v=" 111120"/>
    <n v="14211203"/>
    <x v="12"/>
    <s v="1"/>
    <m/>
    <n v="150000"/>
    <n v="150000"/>
    <n v="88446"/>
    <n v="54268.83"/>
    <n v="0"/>
  </r>
  <r>
    <s v=" 13C001"/>
    <s v=" 112104M001"/>
    <s v="M001"/>
    <s v=" 112104"/>
    <s v=" 111120"/>
    <n v="14311200"/>
    <x v="13"/>
    <s v="1"/>
    <m/>
    <n v="5190495"/>
    <n v="5190495"/>
    <n v="2681808"/>
    <n v="1612681.54"/>
    <n v="0"/>
  </r>
  <r>
    <s v=" 13C001"/>
    <s v=" 112104M001"/>
    <s v="M001"/>
    <s v=" 112104"/>
    <s v=" 111120"/>
    <n v="14411200"/>
    <x v="14"/>
    <s v="1"/>
    <m/>
    <n v="5488000"/>
    <n v="5488000"/>
    <n v="3480339"/>
    <n v="1995838.72"/>
    <n v="0"/>
  </r>
  <r>
    <s v=" 13C001"/>
    <s v=" 112104M001"/>
    <s v="M001"/>
    <s v=" 112104"/>
    <s v=" 111120"/>
    <n v="14431200"/>
    <x v="15"/>
    <s v="1"/>
    <m/>
    <n v="503200"/>
    <n v="503200"/>
    <n v="335468"/>
    <n v="64992.27"/>
    <n v="0"/>
  </r>
  <r>
    <s v=" 13C001"/>
    <s v=" 112104M001"/>
    <s v="M001"/>
    <s v=" 112104"/>
    <s v=" 111120"/>
    <n v="15111200"/>
    <x v="16"/>
    <s v="1"/>
    <m/>
    <n v="3000000"/>
    <n v="3000000"/>
    <n v="2050000"/>
    <n v="1496089.99"/>
    <n v="0"/>
  </r>
  <r>
    <s v=" 13C001"/>
    <s v=" 112104M001"/>
    <s v="M001"/>
    <s v=" 112104"/>
    <s v=" 111120"/>
    <n v="15211142"/>
    <x v="17"/>
    <s v="1"/>
    <m/>
    <n v="0"/>
    <n v="456713.7"/>
    <n v="456713.7"/>
    <n v="456713.7"/>
    <n v="0"/>
  </r>
  <r>
    <s v=" 13C001"/>
    <s v=" 112104M001"/>
    <s v="M001"/>
    <s v=" 112104"/>
    <s v=" 111120"/>
    <n v="15311106"/>
    <x v="18"/>
    <s v="1"/>
    <m/>
    <n v="0"/>
    <n v="1728000"/>
    <n v="1728000"/>
    <n v="1728000"/>
    <n v="0"/>
  </r>
  <r>
    <s v=" 13C001"/>
    <s v=" 112104M001"/>
    <s v="M001"/>
    <s v=" 112104"/>
    <s v=" 111120"/>
    <n v="15411100"/>
    <x v="19"/>
    <s v="1"/>
    <m/>
    <n v="162240"/>
    <n v="162240"/>
    <n v="162240"/>
    <n v="140000"/>
    <n v="0"/>
  </r>
  <r>
    <s v=" 13C001"/>
    <s v=" 112104M001"/>
    <s v="M001"/>
    <s v=" 112104"/>
    <s v=" 111120"/>
    <n v="15411107"/>
    <x v="19"/>
    <s v="1"/>
    <m/>
    <n v="569048"/>
    <n v="569048"/>
    <n v="0"/>
    <n v="0"/>
    <n v="0"/>
  </r>
  <r>
    <s v=" 13C001"/>
    <s v=" 112104M001"/>
    <s v="M001"/>
    <s v=" 112104"/>
    <s v=" 111120"/>
    <n v="15411208"/>
    <x v="19"/>
    <s v="1"/>
    <m/>
    <n v="700000"/>
    <n v="700000"/>
    <n v="700000"/>
    <n v="537873.36"/>
    <n v="0"/>
  </r>
  <r>
    <s v=" 13C001"/>
    <s v=" 112104M001"/>
    <s v="M001"/>
    <s v=" 112104"/>
    <s v=" 111120"/>
    <n v="15411218"/>
    <x v="19"/>
    <s v="1"/>
    <m/>
    <n v="4200000"/>
    <n v="4200000"/>
    <n v="4200000"/>
    <n v="3671250.29"/>
    <n v="0"/>
  </r>
  <r>
    <s v=" 13C001"/>
    <s v=" 112104M001"/>
    <s v="M001"/>
    <s v=" 112104"/>
    <s v=" 111120"/>
    <n v="15421100"/>
    <x v="20"/>
    <s v="1"/>
    <m/>
    <n v="40560"/>
    <n v="40560"/>
    <n v="35247"/>
    <n v="0"/>
    <n v="0"/>
  </r>
  <r>
    <s v=" 13C001"/>
    <s v=" 112104M001"/>
    <s v="M001"/>
    <s v=" 112104"/>
    <s v=" 111120"/>
    <n v="15431226"/>
    <x v="21"/>
    <s v="1"/>
    <m/>
    <n v="283649"/>
    <n v="283649"/>
    <n v="283649"/>
    <n v="103408.74"/>
    <n v="0"/>
  </r>
  <r>
    <s v=" 13C001"/>
    <s v=" 112104M001"/>
    <s v="M001"/>
    <s v=" 112104"/>
    <s v=" 111120"/>
    <n v="15441100"/>
    <x v="22"/>
    <s v="1"/>
    <m/>
    <n v="11000000"/>
    <n v="11000000"/>
    <n v="6007898"/>
    <n v="4908223.97"/>
    <n v="7959"/>
  </r>
  <r>
    <s v=" 13C001"/>
    <s v=" 112104M001"/>
    <s v="M001"/>
    <s v=" 112104"/>
    <s v=" 111120"/>
    <n v="15451100"/>
    <x v="23"/>
    <s v="1"/>
    <m/>
    <n v="1456000"/>
    <n v="1456000"/>
    <n v="1099548"/>
    <n v="351320.23"/>
    <n v="729.4"/>
  </r>
  <r>
    <s v=" 13C001"/>
    <s v=" 112104M001"/>
    <s v="M001"/>
    <s v=" 112104"/>
    <s v=" 111120"/>
    <n v="15451108"/>
    <x v="23"/>
    <s v="1"/>
    <m/>
    <n v="100000"/>
    <n v="100000"/>
    <n v="79542"/>
    <n v="9349.75"/>
    <n v="26.6"/>
  </r>
  <r>
    <s v=" 13C001"/>
    <s v=" 112104M001"/>
    <s v="M001"/>
    <s v=" 112104"/>
    <s v=" 111120"/>
    <n v="15451109"/>
    <x v="23"/>
    <s v="1"/>
    <m/>
    <n v="624000"/>
    <n v="624000"/>
    <n v="391470"/>
    <n v="256332.75"/>
    <n v="333.28"/>
  </r>
  <r>
    <s v=" 13C001"/>
    <s v=" 112104M001"/>
    <s v="M001"/>
    <s v=" 112104"/>
    <s v=" 111120"/>
    <n v="15451110"/>
    <x v="23"/>
    <s v="1"/>
    <m/>
    <n v="306000"/>
    <n v="306000"/>
    <n v="178810"/>
    <n v="152532.07999999999"/>
    <n v="746.46"/>
  </r>
  <r>
    <s v=" 13C001"/>
    <s v=" 112104M001"/>
    <s v="M001"/>
    <s v=" 112104"/>
    <s v=" 111120"/>
    <n v="15461151"/>
    <x v="24"/>
    <s v="1"/>
    <m/>
    <n v="1435200"/>
    <n v="1435200"/>
    <n v="792600"/>
    <n v="585900"/>
    <n v="0"/>
  </r>
  <r>
    <s v=" 13C001"/>
    <s v=" 112104M001"/>
    <s v="M001"/>
    <s v=" 112104"/>
    <s v=" 111120"/>
    <n v="15471100"/>
    <x v="25"/>
    <s v="1"/>
    <m/>
    <n v="103500"/>
    <n v="103500"/>
    <n v="103500"/>
    <n v="86629.5"/>
    <n v="0"/>
  </r>
  <r>
    <s v=" 13C001"/>
    <s v=" 112104M001"/>
    <s v="M001"/>
    <s v=" 112104"/>
    <s v=" 111120"/>
    <n v="15471108"/>
    <x v="25"/>
    <s v="1"/>
    <m/>
    <n v="15000"/>
    <n v="15000"/>
    <n v="15000"/>
    <n v="8500"/>
    <n v="0"/>
  </r>
  <r>
    <s v=" 13C001"/>
    <s v=" 112104M001"/>
    <s v="M001"/>
    <s v=" 112104"/>
    <s v=" 111120"/>
    <n v="15481100"/>
    <x v="26"/>
    <s v="1"/>
    <m/>
    <n v="1574529"/>
    <n v="1574529"/>
    <n v="1574529"/>
    <n v="1382377.87"/>
    <n v="10912"/>
  </r>
  <r>
    <s v=" 13C001"/>
    <s v=" 112104M001"/>
    <s v="M001"/>
    <s v=" 112104"/>
    <s v=" 111120"/>
    <n v="15511100"/>
    <x v="27"/>
    <s v="1"/>
    <m/>
    <n v="561600"/>
    <n v="561600"/>
    <n v="322800"/>
    <n v="229833.33"/>
    <n v="800"/>
  </r>
  <r>
    <s v=" 13C001"/>
    <s v=" 112104M001"/>
    <s v="M001"/>
    <s v=" 112104"/>
    <s v=" 111120"/>
    <n v="15911100"/>
    <x v="28"/>
    <s v="1"/>
    <m/>
    <n v="104333377"/>
    <n v="102602877"/>
    <n v="55880978.869999997"/>
    <n v="47082804.600000001"/>
    <n v="87794.5"/>
  </r>
  <r>
    <s v=" 13C001"/>
    <s v=" 112104M001"/>
    <s v="M001"/>
    <s v=" 112104"/>
    <s v=" 111120"/>
    <n v="15931100"/>
    <x v="29"/>
    <s v="1"/>
    <m/>
    <n v="196110"/>
    <n v="196110"/>
    <n v="109680"/>
    <n v="53034.75"/>
    <n v="0"/>
  </r>
  <r>
    <s v=" 13C001"/>
    <s v=" 112104M001"/>
    <s v="M001"/>
    <s v=" 112104"/>
    <s v=" 111120"/>
    <n v="15941100"/>
    <x v="30"/>
    <s v="1"/>
    <m/>
    <n v="36000"/>
    <n v="36000"/>
    <n v="36000"/>
    <n v="0"/>
    <n v="0"/>
  </r>
  <r>
    <s v=" 13C001"/>
    <s v=" 112104M001"/>
    <s v="M001"/>
    <s v=" 112104"/>
    <s v=" 111120"/>
    <n v="16111143"/>
    <x v="31"/>
    <s v="1"/>
    <m/>
    <n v="7188359"/>
    <n v="7188359"/>
    <n v="0"/>
    <n v="0"/>
    <n v="0"/>
  </r>
  <r>
    <s v=" 13C001"/>
    <s v=" 112104M001"/>
    <s v="M001"/>
    <s v=" 112104"/>
    <s v=" 111120"/>
    <n v="17111100"/>
    <x v="32"/>
    <s v="1"/>
    <m/>
    <n v="144360"/>
    <n v="144360"/>
    <n v="72180"/>
    <n v="0"/>
    <n v="0"/>
  </r>
  <r>
    <s v=" 13C001"/>
    <s v=" 112104M001"/>
    <s v="M001"/>
    <s v=" 112104"/>
    <s v=" 111120"/>
    <n v="17131100"/>
    <x v="33"/>
    <s v="1"/>
    <m/>
    <n v="364000"/>
    <n v="364000"/>
    <n v="182000"/>
    <n v="17842"/>
    <n v="0"/>
  </r>
  <r>
    <s v=" 13C001"/>
    <s v=" 112104M001"/>
    <s v="M001"/>
    <s v=" 112104"/>
    <s v=" 111120"/>
    <n v="17141100"/>
    <x v="34"/>
    <s v="1"/>
    <m/>
    <n v="810000"/>
    <n v="810000"/>
    <n v="406775.6"/>
    <n v="406775.6"/>
    <n v="0"/>
  </r>
  <r>
    <s v=" 13C001"/>
    <s v=" 112104M001"/>
    <s v="M001"/>
    <s v=" 112104"/>
    <s v=" 111120"/>
    <n v="17191106"/>
    <x v="35"/>
    <s v="1"/>
    <m/>
    <n v="0"/>
    <n v="2500"/>
    <n v="2500"/>
    <n v="0"/>
    <n v="0"/>
  </r>
  <r>
    <s v=" 13C001"/>
    <s v=" 112104M001"/>
    <s v="M001"/>
    <s v=" 112104"/>
    <s v=" 111120"/>
    <n v="39811200"/>
    <x v="36"/>
    <s v="3"/>
    <m/>
    <n v="6129787"/>
    <n v="6129787"/>
    <n v="3163721"/>
    <n v="2445648"/>
    <n v="0"/>
  </r>
  <r>
    <s v=" 13C001"/>
    <s v=" 112104M001"/>
    <s v="M001"/>
    <s v=" 112104"/>
    <s v=" 111120"/>
    <n v="39811208"/>
    <x v="36"/>
    <s v="3"/>
    <m/>
    <n v="305760"/>
    <n v="305760"/>
    <n v="199886"/>
    <n v="89606"/>
    <n v="0"/>
  </r>
  <r>
    <s v=" 13C001"/>
    <s v=" 112104M001"/>
    <s v="M001"/>
    <s v=" 112104"/>
    <s v=" 111120"/>
    <n v="39821100"/>
    <x v="37"/>
    <s v="3"/>
    <m/>
    <n v="4726707"/>
    <n v="4726707"/>
    <n v="2000000"/>
    <n v="1764081.67"/>
    <n v="0"/>
  </r>
  <r>
    <s v=" 13C001"/>
    <s v=" 112104M001"/>
    <s v="M001"/>
    <s v=" 112104"/>
    <s v=" 111120"/>
    <n v="39821108"/>
    <x v="37"/>
    <s v="3"/>
    <m/>
    <n v="123760"/>
    <n v="123760"/>
    <n v="80786"/>
    <n v="32247.7"/>
    <n v="0"/>
  </r>
  <r>
    <s v=" 13C001"/>
    <s v=" 112104M001"/>
    <s v="M001"/>
    <s v=" 112104"/>
    <s v=" 111120"/>
    <n v="39821142"/>
    <x v="37"/>
    <s v="3"/>
    <m/>
    <n v="0"/>
    <n v="71175.78"/>
    <n v="71175.78"/>
    <n v="71175.78"/>
    <n v="0"/>
  </r>
  <r>
    <s v=" 13C001"/>
    <s v=" 112298M002"/>
    <s v="M002"/>
    <s v=" 112298"/>
    <s v=" 111120"/>
    <n v="79211189"/>
    <x v="38"/>
    <s v="7"/>
    <m/>
    <n v="1200000"/>
    <n v="672110.52"/>
    <n v="672110.52"/>
    <n v="0"/>
    <n v="0"/>
  </r>
  <r>
    <s v=" 13C001"/>
    <s v=" 124003P001"/>
    <s v="P001"/>
    <s v=" 124003"/>
    <s v=" 111120"/>
    <n v="33411100"/>
    <x v="39"/>
    <s v="3"/>
    <m/>
    <n v="550000"/>
    <n v="550000"/>
    <n v="550000"/>
    <n v="0"/>
    <n v="0"/>
  </r>
  <r>
    <s v=" 13C001"/>
    <s v=" 124004P002"/>
    <s v="P002"/>
    <s v=" 124004"/>
    <s v=" 111120"/>
    <n v="33411100"/>
    <x v="39"/>
    <s v="3"/>
    <m/>
    <n v="50000"/>
    <n v="50000"/>
    <n v="50000"/>
    <n v="0"/>
    <n v="0"/>
  </r>
  <r>
    <s v=" 13C001"/>
    <s v=" 134137O006"/>
    <s v="O006"/>
    <s v=" 134137"/>
    <s v=" 111120"/>
    <n v="21511100"/>
    <x v="40"/>
    <s v="2"/>
    <m/>
    <n v="0"/>
    <n v="12000"/>
    <n v="0"/>
    <n v="0"/>
    <n v="0"/>
  </r>
  <r>
    <s v=" 13C001"/>
    <s v=" 134137O006"/>
    <s v="O006"/>
    <s v=" 134137"/>
    <s v=" 111120"/>
    <n v="22111100"/>
    <x v="41"/>
    <s v="2"/>
    <m/>
    <n v="29100"/>
    <n v="29100"/>
    <n v="8730"/>
    <n v="0"/>
    <n v="29100"/>
  </r>
  <r>
    <s v=" 13C001"/>
    <s v=" 134137O006"/>
    <s v="O006"/>
    <s v=" 134137"/>
    <s v=" 111120"/>
    <n v="27311100"/>
    <x v="42"/>
    <s v="2"/>
    <m/>
    <n v="0"/>
    <n v="15500"/>
    <n v="0"/>
    <n v="0"/>
    <n v="0"/>
  </r>
  <r>
    <s v=" 13C001"/>
    <s v=" 134137O006"/>
    <s v="O006"/>
    <s v=" 134137"/>
    <s v=" 111120"/>
    <n v="33111100"/>
    <x v="43"/>
    <s v="3"/>
    <m/>
    <n v="6813456"/>
    <n v="6656011.5999999996"/>
    <n v="1865938.36"/>
    <n v="1857856.49"/>
    <n v="2908163.19"/>
  </r>
  <r>
    <s v=" 13C001"/>
    <s v=" 134137O006"/>
    <s v="O006"/>
    <s v=" 134137"/>
    <s v=" 111120"/>
    <n v="33311100"/>
    <x v="44"/>
    <s v="3"/>
    <m/>
    <n v="153400"/>
    <n v="153400"/>
    <n v="153400"/>
    <n v="0"/>
    <n v="0"/>
  </r>
  <r>
    <s v=" 13C001"/>
    <s v=" 134137O006"/>
    <s v="O006"/>
    <s v=" 134137"/>
    <s v=" 111120"/>
    <n v="35811100"/>
    <x v="45"/>
    <s v="3"/>
    <m/>
    <n v="1136000"/>
    <n v="1136000"/>
    <n v="473332"/>
    <n v="448488.8"/>
    <n v="640410.04"/>
  </r>
  <r>
    <s v=" 13C001"/>
    <s v=" 134137O006"/>
    <s v="O006"/>
    <s v=" 134137"/>
    <s v=" 111120"/>
    <n v="37121100"/>
    <x v="46"/>
    <s v="3"/>
    <m/>
    <n v="0"/>
    <n v="22000"/>
    <n v="22000"/>
    <n v="0"/>
    <n v="0"/>
  </r>
  <r>
    <s v=" 13C001"/>
    <s v=" 134137O006"/>
    <s v="O006"/>
    <s v=" 134137"/>
    <s v=" 111120"/>
    <n v="37221100"/>
    <x v="47"/>
    <s v="3"/>
    <m/>
    <n v="80000"/>
    <n v="80000"/>
    <n v="39998"/>
    <n v="21018.76"/>
    <n v="5450"/>
  </r>
  <r>
    <s v=" 13C001"/>
    <s v=" 134137O006"/>
    <s v="O006"/>
    <s v=" 134137"/>
    <s v=" 111120"/>
    <n v="37611100"/>
    <x v="48"/>
    <s v="3"/>
    <m/>
    <n v="0"/>
    <n v="9000"/>
    <n v="0"/>
    <n v="0"/>
    <n v="0"/>
  </r>
  <r>
    <s v=" 13C001"/>
    <s v=" 134137O006"/>
    <s v="O006"/>
    <s v=" 134137"/>
    <s v=" 151115"/>
    <n v="21111100"/>
    <x v="49"/>
    <s v="2"/>
    <m/>
    <n v="0"/>
    <n v="572438.44999999995"/>
    <n v="572438.44999999995"/>
    <n v="0"/>
    <n v="403398.37"/>
  </r>
  <r>
    <s v=" 13C001"/>
    <s v=" 134137O006"/>
    <s v="O006"/>
    <s v=" 134137"/>
    <s v=" 151115"/>
    <n v="21411100"/>
    <x v="50"/>
    <s v="2"/>
    <m/>
    <n v="0"/>
    <n v="665332.30000000005"/>
    <n v="665332.30000000005"/>
    <n v="0"/>
    <n v="454209.76"/>
  </r>
  <r>
    <s v=" 13C001"/>
    <s v=" 134137O006"/>
    <s v="O006"/>
    <s v=" 134137"/>
    <s v=" 151115"/>
    <n v="21511100"/>
    <x v="40"/>
    <s v="2"/>
    <m/>
    <n v="0"/>
    <n v="54025"/>
    <n v="54025"/>
    <n v="0"/>
    <n v="0"/>
  </r>
  <r>
    <s v=" 13C001"/>
    <s v=" 134137O006"/>
    <s v="O006"/>
    <s v=" 134137"/>
    <s v=" 151115"/>
    <n v="21611100"/>
    <x v="51"/>
    <s v="2"/>
    <m/>
    <n v="0"/>
    <n v="5678.09"/>
    <n v="5678.09"/>
    <n v="0"/>
    <n v="0"/>
  </r>
  <r>
    <s v=" 13C001"/>
    <s v=" 134137O006"/>
    <s v="O006"/>
    <s v=" 134137"/>
    <s v=" 151115"/>
    <n v="23111100"/>
    <x v="52"/>
    <s v="2"/>
    <m/>
    <n v="0"/>
    <n v="4781.7"/>
    <n v="4781.7"/>
    <n v="0"/>
    <n v="0"/>
  </r>
  <r>
    <s v=" 13C001"/>
    <s v=" 134137O006"/>
    <s v="O006"/>
    <s v=" 134137"/>
    <s v=" 151115"/>
    <n v="24191100"/>
    <x v="53"/>
    <s v="2"/>
    <m/>
    <n v="0"/>
    <n v="18508.82"/>
    <n v="18508.82"/>
    <n v="0"/>
    <n v="0"/>
  </r>
  <r>
    <s v=" 13C001"/>
    <s v=" 134137O006"/>
    <s v="O006"/>
    <s v=" 134137"/>
    <s v=" 151115"/>
    <n v="24211100"/>
    <x v="54"/>
    <s v="2"/>
    <m/>
    <n v="0"/>
    <n v="1382.71"/>
    <n v="1382.71"/>
    <n v="0"/>
    <n v="0"/>
  </r>
  <r>
    <s v=" 13C001"/>
    <s v=" 134137O006"/>
    <s v="O006"/>
    <s v=" 134137"/>
    <s v=" 151115"/>
    <n v="24411100"/>
    <x v="55"/>
    <s v="2"/>
    <m/>
    <n v="0"/>
    <n v="1345.41"/>
    <n v="1345.41"/>
    <n v="0"/>
    <n v="0"/>
  </r>
  <r>
    <s v=" 13C001"/>
    <s v=" 134137O006"/>
    <s v="O006"/>
    <s v=" 134137"/>
    <s v=" 151115"/>
    <n v="24611100"/>
    <x v="56"/>
    <s v="2"/>
    <m/>
    <n v="0"/>
    <n v="61222.85"/>
    <n v="61222.85"/>
    <n v="0"/>
    <n v="0"/>
  </r>
  <r>
    <s v=" 13C001"/>
    <s v=" 134137O006"/>
    <s v="O006"/>
    <s v=" 134137"/>
    <s v=" 151115"/>
    <n v="24711100"/>
    <x v="57"/>
    <s v="2"/>
    <m/>
    <n v="0"/>
    <n v="4098.6000000000004"/>
    <n v="4098.6000000000004"/>
    <n v="0"/>
    <n v="0"/>
  </r>
  <r>
    <s v=" 13C001"/>
    <s v=" 134137O006"/>
    <s v="O006"/>
    <s v=" 134137"/>
    <s v=" 151115"/>
    <n v="24811100"/>
    <x v="58"/>
    <s v="2"/>
    <m/>
    <n v="0"/>
    <n v="12826"/>
    <n v="12826"/>
    <n v="0"/>
    <n v="0"/>
  </r>
  <r>
    <s v=" 13C001"/>
    <s v=" 134137O006"/>
    <s v="O006"/>
    <s v=" 134137"/>
    <s v=" 151115"/>
    <n v="24911100"/>
    <x v="59"/>
    <s v="2"/>
    <m/>
    <n v="0"/>
    <n v="11399.7"/>
    <n v="11399.7"/>
    <n v="0"/>
    <n v="0"/>
  </r>
  <r>
    <s v=" 13C001"/>
    <s v=" 134137O006"/>
    <s v="O006"/>
    <s v=" 134137"/>
    <s v=" 151115"/>
    <n v="25111100"/>
    <x v="60"/>
    <s v="2"/>
    <m/>
    <n v="0"/>
    <n v="68659.27"/>
    <n v="68659.27"/>
    <n v="0"/>
    <n v="0"/>
  </r>
  <r>
    <s v=" 13C001"/>
    <s v=" 134137O006"/>
    <s v="O006"/>
    <s v=" 134137"/>
    <s v=" 151115"/>
    <n v="25411100"/>
    <x v="61"/>
    <s v="2"/>
    <m/>
    <n v="0"/>
    <n v="15178.35"/>
    <n v="15178.35"/>
    <n v="0"/>
    <n v="0"/>
  </r>
  <r>
    <s v=" 13C001"/>
    <s v=" 134137O006"/>
    <s v="O006"/>
    <s v=" 134137"/>
    <s v=" 151115"/>
    <n v="25511100"/>
    <x v="62"/>
    <s v="2"/>
    <m/>
    <n v="0"/>
    <n v="122724.34"/>
    <n v="122724.34"/>
    <n v="0"/>
    <n v="0"/>
  </r>
  <r>
    <s v=" 13C001"/>
    <s v=" 134137O006"/>
    <s v="O006"/>
    <s v=" 134137"/>
    <s v=" 151115"/>
    <n v="25611100"/>
    <x v="63"/>
    <s v="2"/>
    <m/>
    <n v="0"/>
    <n v="3278.88"/>
    <n v="3278.88"/>
    <n v="0"/>
    <n v="0"/>
  </r>
  <r>
    <s v=" 13C001"/>
    <s v=" 134137O006"/>
    <s v="O006"/>
    <s v=" 134137"/>
    <s v=" 151115"/>
    <n v="26111100"/>
    <x v="64"/>
    <s v="2"/>
    <m/>
    <n v="0"/>
    <n v="2162597.91"/>
    <n v="926892.63"/>
    <n v="252295.67999999999"/>
    <n v="1873523.5"/>
  </r>
  <r>
    <s v=" 13C001"/>
    <s v=" 134137O006"/>
    <s v="O006"/>
    <s v=" 134137"/>
    <s v=" 151115"/>
    <n v="27111100"/>
    <x v="65"/>
    <s v="2"/>
    <m/>
    <n v="0"/>
    <n v="7425"/>
    <n v="7425"/>
    <n v="0"/>
    <n v="0"/>
  </r>
  <r>
    <s v=" 13C001"/>
    <s v=" 134137O006"/>
    <s v="O006"/>
    <s v=" 134137"/>
    <s v=" 151115"/>
    <n v="27211100"/>
    <x v="66"/>
    <s v="2"/>
    <m/>
    <n v="0"/>
    <n v="61423.040000000001"/>
    <n v="61423.040000000001"/>
    <n v="0"/>
    <n v="0"/>
  </r>
  <r>
    <s v=" 13C001"/>
    <s v=" 134137O006"/>
    <s v="O006"/>
    <s v=" 134137"/>
    <s v=" 151115"/>
    <n v="27311100"/>
    <x v="42"/>
    <s v="2"/>
    <m/>
    <n v="0"/>
    <n v="35247.96"/>
    <n v="35247.96"/>
    <n v="0"/>
    <n v="0"/>
  </r>
  <r>
    <s v=" 13C001"/>
    <s v=" 134137O006"/>
    <s v="O006"/>
    <s v=" 134137"/>
    <s v=" 151115"/>
    <n v="27411100"/>
    <x v="67"/>
    <s v="2"/>
    <m/>
    <n v="0"/>
    <n v="1519.21"/>
    <n v="1519.21"/>
    <n v="0"/>
    <n v="0"/>
  </r>
  <r>
    <s v=" 13C001"/>
    <s v=" 134137O006"/>
    <s v="O006"/>
    <s v=" 134137"/>
    <s v=" 151115"/>
    <n v="29111100"/>
    <x v="68"/>
    <s v="2"/>
    <m/>
    <n v="0"/>
    <n v="308759.44"/>
    <n v="308759.44"/>
    <n v="0"/>
    <n v="0"/>
  </r>
  <r>
    <s v=" 13C001"/>
    <s v=" 134137O006"/>
    <s v="O006"/>
    <s v=" 134137"/>
    <s v=" 151115"/>
    <n v="29411100"/>
    <x v="69"/>
    <s v="2"/>
    <m/>
    <n v="0"/>
    <n v="7900"/>
    <n v="7900"/>
    <n v="0"/>
    <n v="0"/>
  </r>
  <r>
    <s v=" 13C001"/>
    <s v=" 134137O006"/>
    <s v="O006"/>
    <s v=" 134137"/>
    <s v=" 151115"/>
    <n v="29611100"/>
    <x v="70"/>
    <s v="2"/>
    <m/>
    <n v="0"/>
    <n v="577365"/>
    <n v="577365"/>
    <n v="0"/>
    <n v="0"/>
  </r>
  <r>
    <s v=" 13C001"/>
    <s v=" 134137O006"/>
    <s v="O006"/>
    <s v=" 134137"/>
    <s v=" 151115"/>
    <n v="31811100"/>
    <x v="71"/>
    <s v="3"/>
    <m/>
    <n v="0"/>
    <n v="63492"/>
    <n v="63492"/>
    <n v="0"/>
    <n v="0"/>
  </r>
  <r>
    <s v=" 13C001"/>
    <s v=" 134137O006"/>
    <s v="O006"/>
    <s v=" 134137"/>
    <s v=" 151115"/>
    <n v="32211100"/>
    <x v="72"/>
    <s v="3"/>
    <m/>
    <n v="0"/>
    <n v="300000"/>
    <n v="300000"/>
    <n v="81849.600000000006"/>
    <n v="209548.79999999999"/>
  </r>
  <r>
    <s v=" 13C001"/>
    <s v=" 134137O006"/>
    <s v="O006"/>
    <s v=" 134137"/>
    <s v=" 151115"/>
    <n v="33111100"/>
    <x v="43"/>
    <s v="3"/>
    <m/>
    <n v="0"/>
    <n v="3540985"/>
    <n v="0"/>
    <n v="0"/>
    <n v="0"/>
  </r>
  <r>
    <s v=" 13C001"/>
    <s v=" 134137O006"/>
    <s v="O006"/>
    <s v=" 134137"/>
    <s v=" 151115"/>
    <n v="33411100"/>
    <x v="39"/>
    <s v="3"/>
    <m/>
    <n v="0"/>
    <n v="1486055.98"/>
    <n v="1486055.98"/>
    <n v="12412"/>
    <n v="0"/>
  </r>
  <r>
    <s v=" 13C001"/>
    <s v=" 134137O006"/>
    <s v="O006"/>
    <s v=" 134137"/>
    <s v=" 151115"/>
    <n v="34511100"/>
    <x v="73"/>
    <s v="3"/>
    <m/>
    <n v="0"/>
    <n v="594200"/>
    <n v="594200"/>
    <n v="310920.46999999997"/>
    <n v="999.43"/>
  </r>
  <r>
    <s v=" 13C001"/>
    <s v=" 134137O006"/>
    <s v="O006"/>
    <s v=" 134137"/>
    <s v=" 151115"/>
    <n v="35531100"/>
    <x v="74"/>
    <s v="3"/>
    <m/>
    <n v="0"/>
    <n v="754000"/>
    <n v="676828.1"/>
    <n v="337123.94"/>
    <n v="351805.46"/>
  </r>
  <r>
    <s v=" 13C001"/>
    <s v=" 134137O006"/>
    <s v="O006"/>
    <s v=" 134137"/>
    <s v=" 151115"/>
    <n v="35711100"/>
    <x v="75"/>
    <s v="3"/>
    <m/>
    <n v="0"/>
    <n v="818250.79"/>
    <n v="79352.289999999994"/>
    <n v="20949.599999999999"/>
    <n v="10235.4"/>
  </r>
  <r>
    <s v=" 13C001"/>
    <s v=" 134137O006"/>
    <s v="O006"/>
    <s v=" 134137"/>
    <s v=" 151115"/>
    <n v="37211100"/>
    <x v="76"/>
    <s v="3"/>
    <m/>
    <n v="0"/>
    <n v="26100"/>
    <n v="26100"/>
    <n v="0"/>
    <n v="0"/>
  </r>
  <r>
    <s v=" 13C001"/>
    <s v=" 134137O006"/>
    <s v="O006"/>
    <s v=" 134137"/>
    <s v=" 151115"/>
    <n v="37511100"/>
    <x v="77"/>
    <s v="3"/>
    <m/>
    <n v="0"/>
    <n v="29900"/>
    <n v="29900"/>
    <n v="0"/>
    <n v="0"/>
  </r>
  <r>
    <s v=" 13C001"/>
    <s v=" 134137O006"/>
    <s v="O006"/>
    <s v=" 134137"/>
    <s v=" 151115"/>
    <n v="39211100"/>
    <x v="78"/>
    <s v="3"/>
    <m/>
    <n v="0"/>
    <n v="205330"/>
    <n v="205330"/>
    <n v="0"/>
    <n v="0"/>
  </r>
  <r>
    <s v=" 13C001"/>
    <s v=" 134137O006"/>
    <s v="O006"/>
    <s v=" 134137"/>
    <s v=" 151115"/>
    <n v="51112100"/>
    <x v="79"/>
    <s v="5"/>
    <s v="A22NR0265"/>
    <n v="0"/>
    <n v="18000"/>
    <n v="18000"/>
    <n v="0"/>
    <n v="0"/>
  </r>
  <r>
    <s v=" 13C001"/>
    <s v=" 134137O006"/>
    <s v="O006"/>
    <s v=" 134137"/>
    <s v=" 151115"/>
    <n v="51212100"/>
    <x v="80"/>
    <s v="5"/>
    <s v="A22NR0266"/>
    <n v="0"/>
    <n v="330000"/>
    <n v="330000"/>
    <n v="0"/>
    <n v="0"/>
  </r>
  <r>
    <s v=" 13C001"/>
    <s v=" 134137O006"/>
    <s v="O006"/>
    <s v=" 134137"/>
    <s v=" 151115"/>
    <n v="51512100"/>
    <x v="81"/>
    <s v="5"/>
    <s v="A22NR0256"/>
    <n v="0"/>
    <n v="18000"/>
    <n v="18000"/>
    <n v="0"/>
    <n v="0"/>
  </r>
  <r>
    <s v=" 13C001"/>
    <s v=" 134137O006"/>
    <s v="O006"/>
    <s v=" 134137"/>
    <s v=" 151115"/>
    <n v="51512100"/>
    <x v="81"/>
    <s v="5"/>
    <s v="A22NR0257"/>
    <n v="0"/>
    <n v="31000"/>
    <n v="31000"/>
    <n v="0"/>
    <n v="0"/>
  </r>
  <r>
    <s v=" 13C001"/>
    <s v=" 134137O006"/>
    <s v="O006"/>
    <s v=" 134137"/>
    <s v=" 151115"/>
    <n v="51512100"/>
    <x v="81"/>
    <s v="5"/>
    <s v="A22NR0263"/>
    <n v="0"/>
    <n v="18000"/>
    <n v="18000"/>
    <n v="0"/>
    <n v="0"/>
  </r>
  <r>
    <s v=" 13C001"/>
    <s v=" 134137O006"/>
    <s v="O006"/>
    <s v=" 134137"/>
    <s v=" 151115"/>
    <n v="51912100"/>
    <x v="82"/>
    <s v="5"/>
    <s v="A22NR0267"/>
    <n v="0"/>
    <n v="9913.2000000000007"/>
    <n v="9913.2000000000007"/>
    <n v="0"/>
    <n v="0"/>
  </r>
  <r>
    <s v=" 13C001"/>
    <s v=" 134137O006"/>
    <s v="O006"/>
    <s v=" 134137"/>
    <s v=" 151115"/>
    <n v="52912100"/>
    <x v="83"/>
    <s v="5"/>
    <s v="A22NR0268"/>
    <n v="0"/>
    <n v="574.71"/>
    <n v="574.71"/>
    <n v="0"/>
    <n v="0"/>
  </r>
  <r>
    <s v=" 13C001"/>
    <s v=" 134137O006"/>
    <s v="O006"/>
    <s v=" 134137"/>
    <s v=" 151115"/>
    <n v="53112100"/>
    <x v="84"/>
    <s v="5"/>
    <s v="A22NR0269"/>
    <n v="0"/>
    <n v="406504.12"/>
    <n v="406504.12"/>
    <n v="0"/>
    <n v="0"/>
  </r>
  <r>
    <s v=" 13C001"/>
    <s v=" 134137O006"/>
    <s v="O006"/>
    <s v=" 134137"/>
    <s v=" 151115"/>
    <n v="53212100"/>
    <x v="85"/>
    <s v="5"/>
    <s v="A22NR0270"/>
    <n v="0"/>
    <n v="156949.65"/>
    <n v="156949.65"/>
    <n v="0"/>
    <n v="0"/>
  </r>
  <r>
    <s v=" 13C001"/>
    <s v=" 134137O006"/>
    <s v="O006"/>
    <s v=" 134137"/>
    <s v=" 151115"/>
    <n v="54132100"/>
    <x v="86"/>
    <s v="5"/>
    <s v="A22NR0264"/>
    <n v="0"/>
    <n v="3900000"/>
    <n v="3900000"/>
    <n v="0"/>
    <n v="0"/>
  </r>
  <r>
    <s v=" 13C001"/>
    <s v=" 134137O006"/>
    <s v="O006"/>
    <s v=" 134137"/>
    <s v=" 151115"/>
    <n v="56112100"/>
    <x v="87"/>
    <s v="5"/>
    <s v="A22NR0271"/>
    <n v="0"/>
    <n v="9485.2999999999993"/>
    <n v="9485.2999999999993"/>
    <n v="0"/>
    <n v="0"/>
  </r>
  <r>
    <s v=" 13C001"/>
    <s v=" 134137O006"/>
    <s v="O006"/>
    <s v=" 134137"/>
    <s v=" 151115"/>
    <n v="56212100"/>
    <x v="88"/>
    <s v="5"/>
    <s v="A22NR0272"/>
    <n v="0"/>
    <n v="112989.8"/>
    <n v="112989.8"/>
    <n v="0"/>
    <n v="0"/>
  </r>
  <r>
    <s v=" 13C001"/>
    <s v=" 134137O006"/>
    <s v="O006"/>
    <s v=" 134137"/>
    <s v=" 151115"/>
    <n v="56312100"/>
    <x v="89"/>
    <s v="5"/>
    <s v="A22NR0274"/>
    <n v="0"/>
    <n v="74179.600000000006"/>
    <n v="74179.600000000006"/>
    <n v="0"/>
    <n v="0"/>
  </r>
  <r>
    <s v=" 13C001"/>
    <s v=" 134137O006"/>
    <s v="O006"/>
    <s v=" 134137"/>
    <s v=" 151115"/>
    <n v="56912100"/>
    <x v="90"/>
    <s v="5"/>
    <s v="A22NR0259"/>
    <n v="0"/>
    <n v="108100"/>
    <n v="108100"/>
    <n v="0"/>
    <n v="0"/>
  </r>
  <r>
    <s v=" 13C001"/>
    <s v=" 134137O006"/>
    <s v="O006"/>
    <s v=" 134137"/>
    <s v=" 151115"/>
    <n v="56912100"/>
    <x v="90"/>
    <s v="5"/>
    <s v="A22NR0275"/>
    <n v="0"/>
    <n v="884641.69"/>
    <n v="884641.69"/>
    <n v="0"/>
    <n v="0"/>
  </r>
  <r>
    <s v=" 13C001"/>
    <s v=" 134137O006"/>
    <s v="O006"/>
    <s v=" 134137"/>
    <s v=" 151115"/>
    <n v="59112100"/>
    <x v="91"/>
    <s v="5"/>
    <s v="A22NR0258"/>
    <n v="0"/>
    <n v="314100"/>
    <n v="314100"/>
    <n v="0"/>
    <n v="0"/>
  </r>
  <r>
    <s v=" 13C001"/>
    <s v=" 134137O006"/>
    <s v="O006"/>
    <s v=" 134137"/>
    <s v=" 151115"/>
    <n v="59112100"/>
    <x v="91"/>
    <s v="5"/>
    <s v="A22NR0261"/>
    <n v="0"/>
    <n v="173200"/>
    <n v="173200"/>
    <n v="0"/>
    <n v="0"/>
  </r>
  <r>
    <s v=" 13C001"/>
    <s v=" 134137O006"/>
    <s v="O006"/>
    <s v=" 134137"/>
    <s v=" 15OE20"/>
    <n v="26111100"/>
    <x v="64"/>
    <s v="2"/>
    <m/>
    <n v="140000"/>
    <n v="140000"/>
    <n v="140000"/>
    <n v="131539.88"/>
    <n v="8460.1200000000008"/>
  </r>
  <r>
    <s v=" 13C001"/>
    <s v=" 134137O006"/>
    <s v="O006"/>
    <s v=" 134137"/>
    <s v=" 15OE20"/>
    <n v="32211100"/>
    <x v="72"/>
    <s v="3"/>
    <m/>
    <n v="30000"/>
    <n v="30000"/>
    <n v="30000"/>
    <n v="27283.200000000001"/>
    <n v="2716.8"/>
  </r>
  <r>
    <s v=" 13C001"/>
    <s v=" 134137O006"/>
    <s v="O006"/>
    <s v=" 134137"/>
    <s v=" 15OE20"/>
    <n v="33111100"/>
    <x v="43"/>
    <s v="3"/>
    <m/>
    <n v="11977175"/>
    <n v="11977175"/>
    <n v="8128775"/>
    <n v="5048600.05"/>
    <n v="6673239.9500000002"/>
  </r>
  <r>
    <s v=" 13C001"/>
    <s v=" 134137O006"/>
    <s v="O006"/>
    <s v=" 134137"/>
    <s v=" 15OE20"/>
    <n v="34511100"/>
    <x v="73"/>
    <s v="3"/>
    <m/>
    <n v="75000"/>
    <n v="75000"/>
    <n v="75000"/>
    <n v="71270"/>
    <n v="4.01"/>
  </r>
  <r>
    <s v=" 13C001"/>
    <s v=" 134137O006"/>
    <s v="O006"/>
    <s v=" 134137"/>
    <s v=" 15OE20"/>
    <n v="35531100"/>
    <x v="74"/>
    <s v="3"/>
    <m/>
    <n v="287000"/>
    <n v="287000"/>
    <n v="287000"/>
    <n v="208874.66"/>
    <n v="31195.94"/>
  </r>
  <r>
    <s v=" 13C001"/>
    <s v=" 134137O006"/>
    <s v="O006"/>
    <s v=" 134137"/>
    <s v=" 15OE20"/>
    <n v="39211100"/>
    <x v="78"/>
    <s v="3"/>
    <m/>
    <n v="98000"/>
    <n v="98000"/>
    <n v="98000"/>
    <n v="90654"/>
    <n v="0"/>
  </r>
  <r>
    <s v=" 13C001"/>
    <s v=" 172002N001"/>
    <s v="N001"/>
    <s v=" 172002"/>
    <s v=" 111120"/>
    <n v="27211200"/>
    <x v="66"/>
    <s v="2"/>
    <m/>
    <n v="214166"/>
    <n v="214166"/>
    <n v="214166"/>
    <n v="0"/>
    <n v="0"/>
  </r>
  <r>
    <s v=" 13C001"/>
    <s v=" 172002N001"/>
    <s v="N001"/>
    <s v=" 172002"/>
    <s v=" 111120"/>
    <n v="33311100"/>
    <x v="44"/>
    <s v="3"/>
    <m/>
    <n v="495834"/>
    <n v="495834"/>
    <n v="495834"/>
    <n v="0"/>
    <n v="0"/>
  </r>
  <r>
    <s v=" 13C001"/>
    <s v=" 268294P004"/>
    <s v="P004"/>
    <s v=" 268294"/>
    <s v=" 111120"/>
    <n v="21521100"/>
    <x v="92"/>
    <s v="2"/>
    <m/>
    <n v="10000"/>
    <n v="10000"/>
    <n v="0"/>
    <n v="0"/>
    <n v="10000"/>
  </r>
  <r>
    <s v=" 13C001"/>
    <s v=" 393001O001"/>
    <s v="O001"/>
    <s v=" 393001"/>
    <s v=" 111120"/>
    <n v="21111100"/>
    <x v="49"/>
    <s v="2"/>
    <m/>
    <n v="900000"/>
    <n v="900000"/>
    <n v="900000"/>
    <n v="875609.69"/>
    <n v="0"/>
  </r>
  <r>
    <s v=" 13C001"/>
    <s v=" 393001O001"/>
    <s v="O001"/>
    <s v=" 393001"/>
    <s v=" 111120"/>
    <n v="21111200"/>
    <x v="49"/>
    <s v="2"/>
    <m/>
    <n v="600000"/>
    <n v="600000"/>
    <n v="360000"/>
    <n v="212072.36"/>
    <n v="387924.88"/>
  </r>
  <r>
    <s v=" 13C001"/>
    <s v=" 393001O001"/>
    <s v="O001"/>
    <s v=" 393001"/>
    <s v=" 111120"/>
    <n v="21411100"/>
    <x v="50"/>
    <s v="2"/>
    <m/>
    <n v="100000"/>
    <n v="100000"/>
    <n v="100000"/>
    <n v="21450.99"/>
    <n v="0"/>
  </r>
  <r>
    <s v=" 13C001"/>
    <s v=" 393001O001"/>
    <s v="O001"/>
    <s v=" 393001"/>
    <s v=" 111120"/>
    <n v="21411200"/>
    <x v="50"/>
    <s v="2"/>
    <m/>
    <n v="600000"/>
    <n v="600000"/>
    <n v="0"/>
    <n v="0"/>
    <n v="0"/>
  </r>
  <r>
    <s v=" 13C001"/>
    <s v=" 393001O001"/>
    <s v="O001"/>
    <s v=" 393001"/>
    <s v=" 111120"/>
    <n v="21511100"/>
    <x v="40"/>
    <s v="2"/>
    <m/>
    <n v="15000"/>
    <n v="15000"/>
    <n v="10900"/>
    <n v="4290"/>
    <n v="0"/>
  </r>
  <r>
    <s v=" 13C001"/>
    <s v=" 393001O001"/>
    <s v="O001"/>
    <s v=" 393001"/>
    <s v=" 111120"/>
    <n v="21521100"/>
    <x v="92"/>
    <s v="2"/>
    <m/>
    <n v="220000"/>
    <n v="220000"/>
    <n v="85875"/>
    <n v="52390.7"/>
    <n v="167609.29999999999"/>
  </r>
  <r>
    <s v=" 13C001"/>
    <s v=" 393001O001"/>
    <s v="O001"/>
    <s v=" 393001"/>
    <s v=" 111120"/>
    <n v="21611100"/>
    <x v="51"/>
    <s v="2"/>
    <m/>
    <n v="900000"/>
    <n v="900000"/>
    <n v="900000"/>
    <n v="895624.42"/>
    <n v="0"/>
  </r>
  <r>
    <s v=" 13C001"/>
    <s v=" 393001O001"/>
    <s v="O001"/>
    <s v=" 393001"/>
    <s v=" 111120"/>
    <n v="22111100"/>
    <x v="41"/>
    <s v="2"/>
    <m/>
    <n v="36000"/>
    <n v="36000"/>
    <n v="10800"/>
    <n v="0"/>
    <n v="36000"/>
  </r>
  <r>
    <s v=" 13C001"/>
    <s v=" 393001O001"/>
    <s v="O001"/>
    <s v=" 393001"/>
    <s v=" 111120"/>
    <n v="24611100"/>
    <x v="56"/>
    <s v="2"/>
    <m/>
    <n v="220000"/>
    <n v="220000"/>
    <n v="220000"/>
    <n v="0"/>
    <n v="0"/>
  </r>
  <r>
    <s v=" 13C001"/>
    <s v=" 393001O001"/>
    <s v="O001"/>
    <s v=" 393001"/>
    <s v=" 111120"/>
    <n v="24711100"/>
    <x v="57"/>
    <s v="2"/>
    <m/>
    <n v="200000"/>
    <n v="200000"/>
    <n v="200000"/>
    <n v="0"/>
    <n v="0"/>
  </r>
  <r>
    <s v=" 13C001"/>
    <s v=" 393001O001"/>
    <s v="O001"/>
    <s v=" 393001"/>
    <s v=" 111120"/>
    <n v="24811100"/>
    <x v="58"/>
    <s v="2"/>
    <m/>
    <n v="400000"/>
    <n v="400000"/>
    <n v="400000"/>
    <n v="0"/>
    <n v="0"/>
  </r>
  <r>
    <s v=" 13C001"/>
    <s v=" 393001O001"/>
    <s v="O001"/>
    <s v=" 393001"/>
    <s v=" 111120"/>
    <n v="25411100"/>
    <x v="61"/>
    <s v="2"/>
    <m/>
    <n v="220000"/>
    <n v="220000"/>
    <n v="220000"/>
    <n v="0"/>
    <n v="0"/>
  </r>
  <r>
    <s v=" 13C001"/>
    <s v=" 393001O001"/>
    <s v="O001"/>
    <s v=" 393001"/>
    <s v=" 111120"/>
    <n v="26111200"/>
    <x v="64"/>
    <s v="2"/>
    <m/>
    <n v="2551809"/>
    <n v="2551809"/>
    <n v="1159915"/>
    <n v="290794.14"/>
    <n v="209205.86"/>
  </r>
  <r>
    <s v=" 13C001"/>
    <s v=" 393001O001"/>
    <s v="O001"/>
    <s v=" 393001"/>
    <s v=" 111120"/>
    <n v="27111200"/>
    <x v="65"/>
    <s v="2"/>
    <m/>
    <n v="164800"/>
    <n v="164800"/>
    <n v="164800"/>
    <n v="0"/>
    <n v="0"/>
  </r>
  <r>
    <s v=" 13C001"/>
    <s v=" 393001O001"/>
    <s v="O001"/>
    <s v=" 393001"/>
    <s v=" 111120"/>
    <n v="29111100"/>
    <x v="68"/>
    <s v="2"/>
    <m/>
    <n v="220000"/>
    <n v="220000"/>
    <n v="220000"/>
    <n v="0"/>
    <n v="0"/>
  </r>
  <r>
    <s v=" 13C001"/>
    <s v=" 393001O001"/>
    <s v="O001"/>
    <s v=" 393001"/>
    <s v=" 111120"/>
    <n v="29611200"/>
    <x v="70"/>
    <s v="2"/>
    <m/>
    <n v="325000"/>
    <n v="325000"/>
    <n v="325000"/>
    <n v="0"/>
    <n v="0"/>
  </r>
  <r>
    <s v=" 13C001"/>
    <s v=" 393001O001"/>
    <s v="O001"/>
    <s v=" 393001"/>
    <s v=" 111120"/>
    <n v="31121200"/>
    <x v="93"/>
    <s v="3"/>
    <m/>
    <n v="1317077"/>
    <n v="1317077"/>
    <n v="768297"/>
    <n v="404501"/>
    <n v="393293.16"/>
  </r>
  <r>
    <s v=" 13C001"/>
    <s v=" 393001O001"/>
    <s v="O001"/>
    <s v=" 393001"/>
    <s v=" 111120"/>
    <n v="31311200"/>
    <x v="94"/>
    <s v="3"/>
    <m/>
    <n v="494715"/>
    <n v="494715"/>
    <n v="329808"/>
    <n v="92256"/>
    <n v="0"/>
  </r>
  <r>
    <s v=" 13C001"/>
    <s v=" 393001O001"/>
    <s v="O001"/>
    <s v=" 393001"/>
    <s v=" 111120"/>
    <n v="31411279"/>
    <x v="95"/>
    <s v="3"/>
    <m/>
    <n v="522981"/>
    <n v="522981"/>
    <n v="217905"/>
    <n v="81761.13"/>
    <n v="157676.97"/>
  </r>
  <r>
    <s v=" 13C001"/>
    <s v=" 393001O001"/>
    <s v="O001"/>
    <s v=" 393001"/>
    <s v=" 111120"/>
    <n v="31711279"/>
    <x v="96"/>
    <s v="3"/>
    <m/>
    <n v="317419"/>
    <n v="317419"/>
    <n v="132255"/>
    <n v="127303.03999999999"/>
    <n v="190115.96"/>
  </r>
  <r>
    <s v=" 13C001"/>
    <s v=" 393001O001"/>
    <s v="O001"/>
    <s v=" 393001"/>
    <s v=" 111120"/>
    <n v="31811100"/>
    <x v="71"/>
    <s v="3"/>
    <m/>
    <n v="55000"/>
    <n v="55000"/>
    <n v="22925"/>
    <n v="3270"/>
    <n v="0"/>
  </r>
  <r>
    <s v=" 13C001"/>
    <s v=" 393001O001"/>
    <s v="O001"/>
    <s v=" 393001"/>
    <s v=" 111120"/>
    <n v="31911100"/>
    <x v="97"/>
    <s v="3"/>
    <m/>
    <n v="510000"/>
    <n v="510000"/>
    <n v="510000"/>
    <n v="43384"/>
    <n v="0"/>
  </r>
  <r>
    <s v=" 13C001"/>
    <s v=" 393001O001"/>
    <s v="O001"/>
    <s v=" 393001"/>
    <s v=" 111120"/>
    <n v="31911200"/>
    <x v="97"/>
    <s v="3"/>
    <m/>
    <n v="110704"/>
    <n v="110704"/>
    <n v="46125"/>
    <n v="10621.5"/>
    <n v="100082.5"/>
  </r>
  <r>
    <s v=" 13C001"/>
    <s v=" 393001O001"/>
    <s v="O001"/>
    <s v=" 393001"/>
    <s v=" 111120"/>
    <n v="32211100"/>
    <x v="72"/>
    <s v="3"/>
    <m/>
    <n v="20694373"/>
    <n v="20694373"/>
    <n v="8475000"/>
    <n v="8451079.3499999996"/>
    <n v="11831511.09"/>
  </r>
  <r>
    <s v=" 13C001"/>
    <s v=" 393001O001"/>
    <s v="O001"/>
    <s v=" 393001"/>
    <s v=" 111120"/>
    <n v="32711100"/>
    <x v="98"/>
    <s v="3"/>
    <m/>
    <n v="50000"/>
    <n v="50000"/>
    <n v="50000"/>
    <n v="0"/>
    <n v="0"/>
  </r>
  <r>
    <s v=" 13C001"/>
    <s v=" 393001O001"/>
    <s v="O001"/>
    <s v=" 393001"/>
    <s v=" 111120"/>
    <n v="33411100"/>
    <x v="39"/>
    <s v="3"/>
    <m/>
    <n v="72800"/>
    <n v="72800"/>
    <n v="72800"/>
    <n v="0"/>
    <n v="0"/>
  </r>
  <r>
    <s v=" 13C001"/>
    <s v=" 393001O001"/>
    <s v="O001"/>
    <s v=" 393001"/>
    <s v=" 111120"/>
    <n v="33611200"/>
    <x v="99"/>
    <s v="3"/>
    <m/>
    <n v="1150138"/>
    <n v="1150138"/>
    <n v="479220"/>
    <n v="287509.5"/>
    <n v="287509.5"/>
  </r>
  <r>
    <s v=" 13C001"/>
    <s v=" 393001O001"/>
    <s v="O001"/>
    <s v=" 393001"/>
    <s v=" 111120"/>
    <n v="33631100"/>
    <x v="100"/>
    <s v="3"/>
    <m/>
    <n v="35000"/>
    <n v="35000"/>
    <n v="35000"/>
    <n v="9320"/>
    <n v="0"/>
  </r>
  <r>
    <s v=" 13C001"/>
    <s v=" 393001O001"/>
    <s v="O001"/>
    <s v=" 393001"/>
    <s v=" 111120"/>
    <n v="33811200"/>
    <x v="101"/>
    <s v="3"/>
    <m/>
    <n v="2250946"/>
    <n v="2250946"/>
    <n v="937895"/>
    <n v="871443.38"/>
    <n v="1236858.08"/>
  </r>
  <r>
    <s v=" 13C001"/>
    <s v=" 393001O001"/>
    <s v="O001"/>
    <s v=" 393001"/>
    <s v=" 111120"/>
    <n v="34111100"/>
    <x v="102"/>
    <s v="3"/>
    <m/>
    <n v="400000"/>
    <n v="400000"/>
    <n v="400000"/>
    <n v="0"/>
    <n v="0"/>
  </r>
  <r>
    <s v=" 13C001"/>
    <s v=" 393001O001"/>
    <s v="O001"/>
    <s v=" 393001"/>
    <s v=" 111120"/>
    <n v="34321200"/>
    <x v="103"/>
    <s v="3"/>
    <m/>
    <n v="6656"/>
    <n v="6656"/>
    <n v="4800"/>
    <n v="1781.8"/>
    <n v="0"/>
  </r>
  <r>
    <s v=" 13C001"/>
    <s v=" 393001O001"/>
    <s v="O001"/>
    <s v=" 393001"/>
    <s v=" 111120"/>
    <n v="34511200"/>
    <x v="73"/>
    <s v="3"/>
    <m/>
    <n v="760244"/>
    <n v="760244"/>
    <n v="390022.24"/>
    <n v="149823.29999999999"/>
    <n v="209752.53"/>
  </r>
  <r>
    <s v=" 13C001"/>
    <s v=" 393001O001"/>
    <s v="O001"/>
    <s v=" 393001"/>
    <s v=" 111120"/>
    <n v="35111100"/>
    <x v="104"/>
    <s v="3"/>
    <m/>
    <n v="700000"/>
    <n v="700000"/>
    <n v="300000"/>
    <n v="62652.34"/>
    <n v="0"/>
  </r>
  <r>
    <s v=" 13C001"/>
    <s v=" 393001O001"/>
    <s v="O001"/>
    <s v=" 393001"/>
    <s v=" 111120"/>
    <n v="35311100"/>
    <x v="105"/>
    <s v="3"/>
    <m/>
    <n v="200000"/>
    <n v="200000"/>
    <n v="200000"/>
    <n v="0"/>
    <n v="0"/>
  </r>
  <r>
    <s v=" 13C001"/>
    <s v=" 393001O001"/>
    <s v="O001"/>
    <s v=" 393001"/>
    <s v=" 111120"/>
    <n v="35531100"/>
    <x v="74"/>
    <s v="3"/>
    <m/>
    <n v="1261594"/>
    <n v="1261594"/>
    <n v="525660"/>
    <n v="231091.91"/>
    <n v="908.09"/>
  </r>
  <r>
    <s v=" 13C001"/>
    <s v=" 393001O001"/>
    <s v="O001"/>
    <s v=" 393001"/>
    <s v=" 111120"/>
    <n v="35711100"/>
    <x v="75"/>
    <s v="3"/>
    <m/>
    <n v="450000"/>
    <n v="450000"/>
    <n v="450000"/>
    <n v="18780.400000000001"/>
    <n v="0"/>
  </r>
  <r>
    <s v=" 13C001"/>
    <s v=" 393001O001"/>
    <s v="O001"/>
    <s v=" 393001"/>
    <s v=" 111120"/>
    <n v="35811100"/>
    <x v="45"/>
    <s v="3"/>
    <m/>
    <n v="1300000"/>
    <n v="1300000"/>
    <n v="541668"/>
    <n v="530032.23"/>
    <n v="756848.22"/>
  </r>
  <r>
    <s v=" 13C001"/>
    <s v=" 393001O001"/>
    <s v="O001"/>
    <s v=" 393001"/>
    <s v=" 111120"/>
    <n v="35911100"/>
    <x v="106"/>
    <s v="3"/>
    <m/>
    <n v="758000"/>
    <n v="758000"/>
    <n v="316572"/>
    <n v="58174"/>
    <n v="0"/>
  </r>
  <r>
    <s v=" 13C001"/>
    <s v=" 393001O001"/>
    <s v="O001"/>
    <s v=" 393001"/>
    <s v=" 111120"/>
    <n v="36111100"/>
    <x v="107"/>
    <s v="3"/>
    <m/>
    <n v="25000"/>
    <n v="25000"/>
    <n v="0"/>
    <n v="0"/>
    <n v="0"/>
  </r>
  <r>
    <s v=" 13C001"/>
    <s v=" 393001O001"/>
    <s v="O001"/>
    <s v=" 393001"/>
    <s v=" 111120"/>
    <n v="37221100"/>
    <x v="47"/>
    <s v="3"/>
    <m/>
    <n v="60000"/>
    <n v="60000"/>
    <n v="30000"/>
    <n v="24779.19"/>
    <n v="3790"/>
  </r>
  <r>
    <s v=" 13C001"/>
    <s v=" 393001O001"/>
    <s v="O001"/>
    <s v=" 393001"/>
    <s v=" 111120"/>
    <n v="39111100"/>
    <x v="108"/>
    <s v="3"/>
    <m/>
    <n v="100000"/>
    <n v="138944.4"/>
    <n v="138944.4"/>
    <n v="138944.4"/>
    <n v="0"/>
  </r>
  <r>
    <s v=" 13C001"/>
    <s v=" 393001O001"/>
    <s v="O001"/>
    <s v=" 393001"/>
    <s v=" 111120"/>
    <n v="39211100"/>
    <x v="78"/>
    <s v="3"/>
    <m/>
    <n v="131000"/>
    <n v="131000"/>
    <n v="105200"/>
    <n v="85611"/>
    <n v="0"/>
  </r>
  <r>
    <s v=" 13C001"/>
    <s v=" 393001O001"/>
    <s v="O001"/>
    <s v=" 393001"/>
    <s v=" 111120"/>
    <n v="39691200"/>
    <x v="109"/>
    <s v="3"/>
    <m/>
    <n v="32701"/>
    <n v="32701"/>
    <n v="32701"/>
    <n v="10968.75"/>
    <n v="20524.169999999998"/>
  </r>
  <r>
    <s v=" 13C001"/>
    <s v=" 393001O001"/>
    <s v="O001"/>
    <s v=" 393001"/>
    <s v=" 151115"/>
    <n v="21411100"/>
    <x v="50"/>
    <s v="2"/>
    <m/>
    <n v="0"/>
    <n v="3200"/>
    <n v="3200"/>
    <n v="0"/>
    <n v="1726.09"/>
  </r>
  <r>
    <s v=" 13C001"/>
    <s v=" 393001O001"/>
    <s v="O001"/>
    <s v=" 393001"/>
    <s v=" 151115"/>
    <n v="26111100"/>
    <x v="64"/>
    <s v="2"/>
    <m/>
    <n v="0"/>
    <n v="27660"/>
    <n v="15540"/>
    <n v="6572.76"/>
    <n v="20967.240000000002"/>
  </r>
  <r>
    <s v=" 13C001"/>
    <s v=" 393001O001"/>
    <s v="O001"/>
    <s v=" 393001"/>
    <s v=" 151115"/>
    <n v="29411100"/>
    <x v="69"/>
    <s v="2"/>
    <m/>
    <n v="0"/>
    <n v="38400"/>
    <n v="38400"/>
    <n v="0"/>
    <n v="0"/>
  </r>
  <r>
    <s v=" 13C001"/>
    <s v=" 393001O001"/>
    <s v="O001"/>
    <s v=" 393001"/>
    <s v=" 151115"/>
    <n v="29611100"/>
    <x v="70"/>
    <s v="2"/>
    <m/>
    <n v="0"/>
    <n v="12000"/>
    <n v="12000"/>
    <n v="0"/>
    <n v="0"/>
  </r>
  <r>
    <s v=" 13C001"/>
    <s v=" 393001O001"/>
    <s v="O001"/>
    <s v=" 393001"/>
    <s v=" 151115"/>
    <n v="31811100"/>
    <x v="71"/>
    <s v="3"/>
    <m/>
    <n v="0"/>
    <n v="10008"/>
    <n v="10008"/>
    <n v="0"/>
    <n v="0"/>
  </r>
  <r>
    <s v=" 13C001"/>
    <s v=" 393001O001"/>
    <s v="O001"/>
    <s v=" 393001"/>
    <s v=" 151115"/>
    <n v="34511100"/>
    <x v="73"/>
    <s v="3"/>
    <m/>
    <n v="0"/>
    <n v="1600"/>
    <n v="1600"/>
    <n v="1600"/>
    <n v="0"/>
  </r>
  <r>
    <s v=" 13C001"/>
    <s v=" 393001O001"/>
    <s v="O001"/>
    <s v=" 393001"/>
    <s v=" 151115"/>
    <n v="37111100"/>
    <x v="110"/>
    <s v="3"/>
    <m/>
    <n v="0"/>
    <n v="100000"/>
    <n v="100000"/>
    <n v="0"/>
    <n v="0"/>
  </r>
  <r>
    <s v=" 13C001"/>
    <s v=" 393001O001"/>
    <s v="O001"/>
    <s v=" 393001"/>
    <s v=" 151115"/>
    <n v="37211100"/>
    <x v="76"/>
    <s v="3"/>
    <m/>
    <n v="0"/>
    <n v="12000"/>
    <n v="12000"/>
    <n v="0"/>
    <n v="460"/>
  </r>
  <r>
    <s v=" 13C001"/>
    <s v=" 393001O001"/>
    <s v="O001"/>
    <s v=" 393001"/>
    <s v=" 151115"/>
    <n v="37511100"/>
    <x v="77"/>
    <s v="3"/>
    <m/>
    <n v="0"/>
    <n v="171000"/>
    <n v="151000"/>
    <n v="0"/>
    <n v="17199.5"/>
  </r>
  <r>
    <s v=" 13C001"/>
    <s v=" 393001O001"/>
    <s v="O001"/>
    <s v=" 393001"/>
    <s v=" 151115"/>
    <n v="38311100"/>
    <x v="111"/>
    <s v="3"/>
    <m/>
    <n v="0"/>
    <n v="154500"/>
    <n v="154500"/>
    <n v="144600"/>
    <n v="0"/>
  </r>
  <r>
    <s v=" 13C001"/>
    <s v=" 393001O001"/>
    <s v="O001"/>
    <s v=" 393001"/>
    <s v=" 151115"/>
    <n v="51512100"/>
    <x v="81"/>
    <s v="5"/>
    <s v="A22NR0260"/>
    <n v="0"/>
    <n v="88000"/>
    <n v="88000"/>
    <n v="0"/>
    <n v="0"/>
  </r>
  <r>
    <s v=" 13C001"/>
    <s v=" 393001O001"/>
    <s v="O001"/>
    <s v=" 393001"/>
    <s v=" 151115"/>
    <n v="56912100"/>
    <x v="90"/>
    <s v="5"/>
    <s v="A22NR0259"/>
    <n v="0"/>
    <n v="2300"/>
    <n v="2300"/>
    <n v="0"/>
    <n v="0"/>
  </r>
  <r>
    <s v=" 13C001"/>
    <s v=" 393001O001"/>
    <s v="O001"/>
    <s v=" 393001"/>
    <s v=" 151115"/>
    <n v="59112100"/>
    <x v="91"/>
    <s v="5"/>
    <s v="A22NR0261"/>
    <n v="0"/>
    <n v="708400"/>
    <n v="708400"/>
    <n v="0"/>
    <n v="0"/>
  </r>
  <r>
    <s v=" 13C001"/>
    <s v=" 393001O001"/>
    <s v="O001"/>
    <s v=" 393001"/>
    <s v=" 151115"/>
    <n v="59112100"/>
    <x v="91"/>
    <s v="5"/>
    <s v="A22NR0262"/>
    <n v="0"/>
    <n v="54000"/>
    <n v="54000"/>
    <n v="0"/>
    <n v="0"/>
  </r>
  <r>
    <s v=" 13C001"/>
    <s v=" 393001O001"/>
    <s v="O001"/>
    <s v=" 393001"/>
    <s v=" 15OE20"/>
    <n v="26111100"/>
    <x v="64"/>
    <s v="2"/>
    <m/>
    <n v="9000"/>
    <n v="9000"/>
    <n v="9000"/>
    <n v="6447.91"/>
    <n v="2552.09"/>
  </r>
  <r>
    <s v=" 13C001"/>
    <s v=" 393001O001"/>
    <s v="O001"/>
    <s v=" 393001"/>
    <s v=" 15OE20"/>
    <n v="32211100"/>
    <x v="72"/>
    <s v="3"/>
    <m/>
    <n v="6000"/>
    <n v="6000"/>
    <n v="6000"/>
    <n v="0"/>
    <n v="6000"/>
  </r>
  <r>
    <s v=" 13C001"/>
    <s v=" 393001O001"/>
    <s v="O001"/>
    <s v=" 393001"/>
    <s v=" 15OE20"/>
    <n v="33111100"/>
    <x v="43"/>
    <s v="3"/>
    <m/>
    <n v="3396720"/>
    <n v="3396720"/>
    <n v="1944720"/>
    <n v="967999.99"/>
    <n v="1936000.01"/>
  </r>
  <r>
    <s v=" 13C001"/>
    <s v=" 393001O001"/>
    <s v="O001"/>
    <s v=" 393001"/>
    <s v=" 15OE20"/>
    <n v="34511100"/>
    <x v="73"/>
    <s v="3"/>
    <m/>
    <n v="8000"/>
    <n v="8000"/>
    <n v="8000"/>
    <n v="2710"/>
    <n v="0"/>
  </r>
  <r>
    <s v=" 13C001"/>
    <s v=" 393001O001"/>
    <s v="O001"/>
    <s v=" 393001"/>
    <s v=" 15OE20"/>
    <n v="35531100"/>
    <x v="74"/>
    <s v="3"/>
    <m/>
    <n v="23000"/>
    <n v="23000"/>
    <n v="23000"/>
    <n v="12406.94"/>
    <n v="10593.06"/>
  </r>
  <r>
    <s v=" 13C001"/>
    <s v=" 393001O001"/>
    <s v="O001"/>
    <s v=" 393001"/>
    <s v=" 15OE20"/>
    <n v="39211100"/>
    <x v="78"/>
    <s v="3"/>
    <m/>
    <n v="8000"/>
    <n v="8000"/>
    <n v="8000"/>
    <n v="5812"/>
    <n v="0"/>
  </r>
  <r>
    <s v=" 13C001"/>
    <s v=" 393037P003"/>
    <s v="P003"/>
    <s v=" 393037"/>
    <s v=" 111120"/>
    <n v="22111100"/>
    <x v="41"/>
    <s v="2"/>
    <m/>
    <n v="29474"/>
    <n v="29474"/>
    <n v="8844"/>
    <n v="0"/>
    <n v="24900"/>
  </r>
  <r>
    <s v=" 13C001"/>
    <s v=" 393037P003"/>
    <s v="P003"/>
    <s v=" 393037"/>
    <s v=" 111120"/>
    <n v="35811100"/>
    <x v="45"/>
    <s v="3"/>
    <m/>
    <n v="1100000"/>
    <n v="1100000"/>
    <n v="458332"/>
    <n v="428102.94"/>
    <n v="611300.5"/>
  </r>
  <r>
    <s v=" 13C001"/>
    <s v=" 393138O005"/>
    <s v="O005"/>
    <s v=" 393138"/>
    <s v=" 111120"/>
    <n v="22111100"/>
    <x v="41"/>
    <s v="2"/>
    <m/>
    <n v="20818"/>
    <n v="20818"/>
    <n v="13879"/>
    <n v="6941"/>
    <n v="0"/>
  </r>
  <r>
    <s v=" 13C001"/>
    <s v=" 393138O005"/>
    <s v="O005"/>
    <s v=" 393138"/>
    <s v=" 111120"/>
    <n v="35811100"/>
    <x v="45"/>
    <s v="3"/>
    <m/>
    <n v="620000"/>
    <n v="620000"/>
    <n v="258332"/>
    <n v="244630.24"/>
    <n v="349314.58"/>
  </r>
  <r>
    <s v=" 13C001"/>
    <s v=" 393138O005"/>
    <s v="O005"/>
    <s v=" 393138"/>
    <s v=" 111120"/>
    <n v="44111100"/>
    <x v="112"/>
    <s v="4"/>
    <m/>
    <n v="0"/>
    <n v="60000"/>
    <n v="0"/>
    <n v="0"/>
    <n v="0"/>
  </r>
  <r>
    <s v=" 13C001"/>
    <s v=" 393138O005"/>
    <s v="O005"/>
    <s v=" 393138"/>
    <s v=" 151115"/>
    <n v="21111100"/>
    <x v="49"/>
    <s v="2"/>
    <m/>
    <n v="0"/>
    <n v="15831"/>
    <n v="15831"/>
    <n v="0"/>
    <n v="10609.26"/>
  </r>
  <r>
    <s v=" 13C001"/>
    <s v=" 393138O005"/>
    <s v="O005"/>
    <s v=" 393138"/>
    <s v=" 151115"/>
    <n v="21411100"/>
    <x v="50"/>
    <s v="2"/>
    <m/>
    <n v="0"/>
    <n v="16280"/>
    <n v="16280"/>
    <n v="0"/>
    <n v="15466.09"/>
  </r>
  <r>
    <s v=" 13C001"/>
    <s v=" 393138O005"/>
    <s v="O005"/>
    <s v=" 393138"/>
    <s v=" 151115"/>
    <n v="21521100"/>
    <x v="92"/>
    <s v="2"/>
    <m/>
    <n v="0"/>
    <n v="50000"/>
    <n v="50000"/>
    <n v="0"/>
    <n v="0"/>
  </r>
  <r>
    <s v=" 13C001"/>
    <s v=" 393138O005"/>
    <s v="O005"/>
    <s v=" 393138"/>
    <s v=" 151115"/>
    <n v="26111100"/>
    <x v="64"/>
    <s v="2"/>
    <m/>
    <n v="0"/>
    <n v="73320"/>
    <n v="30373.34"/>
    <n v="7342.06"/>
    <n v="31157.94"/>
  </r>
  <r>
    <s v=" 13C001"/>
    <s v=" 393138O005"/>
    <s v="O005"/>
    <s v=" 393138"/>
    <s v=" 151115"/>
    <n v="29611100"/>
    <x v="70"/>
    <s v="2"/>
    <m/>
    <n v="0"/>
    <n v="12000"/>
    <n v="12000"/>
    <n v="0"/>
    <n v="0"/>
  </r>
  <r>
    <s v=" 13C001"/>
    <s v=" 393138O005"/>
    <s v="O005"/>
    <s v=" 393138"/>
    <s v=" 151115"/>
    <n v="33111100"/>
    <x v="43"/>
    <s v="3"/>
    <m/>
    <n v="0"/>
    <n v="396000"/>
    <n v="0"/>
    <n v="0"/>
    <n v="0"/>
  </r>
  <r>
    <s v=" 13C001"/>
    <s v=" 393138O005"/>
    <s v="O005"/>
    <s v=" 393138"/>
    <s v=" 151115"/>
    <n v="34511100"/>
    <x v="73"/>
    <s v="3"/>
    <m/>
    <n v="0"/>
    <n v="27600"/>
    <n v="27600"/>
    <n v="5600"/>
    <n v="5700"/>
  </r>
  <r>
    <s v=" 13C001"/>
    <s v=" 393138O005"/>
    <s v="O005"/>
    <s v=" 393138"/>
    <s v=" 151115"/>
    <n v="35531100"/>
    <x v="74"/>
    <s v="3"/>
    <m/>
    <n v="0"/>
    <n v="28000"/>
    <n v="21554.75"/>
    <n v="9667.8799999999992"/>
    <n v="18332.12"/>
  </r>
  <r>
    <s v=" 13C001"/>
    <s v=" 393138O005"/>
    <s v="O005"/>
    <s v=" 393138"/>
    <s v=" 151115"/>
    <n v="39211100"/>
    <x v="78"/>
    <s v="3"/>
    <m/>
    <n v="0"/>
    <n v="18910"/>
    <n v="18910"/>
    <n v="0"/>
    <n v="0"/>
  </r>
  <r>
    <s v=" 13C001"/>
    <s v=" 393138O005"/>
    <s v="O005"/>
    <s v=" 393138"/>
    <s v=" 151115"/>
    <n v="51512100"/>
    <x v="81"/>
    <s v="5"/>
    <s v="A22NR0255"/>
    <n v="0"/>
    <n v="67000"/>
    <n v="67000"/>
    <n v="0"/>
    <n v="0"/>
  </r>
  <r>
    <s v=" 13C001"/>
    <s v=" 393138O005"/>
    <s v="O005"/>
    <s v=" 393138"/>
    <s v=" 151115"/>
    <n v="54132100"/>
    <x v="86"/>
    <s v="5"/>
    <s v="A22NR0264"/>
    <n v="0"/>
    <n v="300000"/>
    <n v="300000"/>
    <n v="0"/>
    <n v="0"/>
  </r>
  <r>
    <s v=" 13C001"/>
    <s v=" 393138O005"/>
    <s v="O005"/>
    <s v=" 393138"/>
    <s v=" 151115"/>
    <n v="56912100"/>
    <x v="90"/>
    <s v="5"/>
    <s v="A22NR0259"/>
    <n v="0"/>
    <n v="2300"/>
    <n v="2300"/>
    <n v="0"/>
    <n v="0"/>
  </r>
  <r>
    <s v=" 13C001"/>
    <s v=" 393138O005"/>
    <s v="O005"/>
    <s v=" 393138"/>
    <s v=" 151115"/>
    <n v="59112100"/>
    <x v="91"/>
    <s v="5"/>
    <s v="A22NR0261"/>
    <n v="0"/>
    <n v="7100"/>
    <n v="7100"/>
    <n v="0"/>
    <n v="0"/>
  </r>
  <r>
    <s v=" 13C001"/>
    <s v=" 393138O005"/>
    <s v="O005"/>
    <s v=" 393138"/>
    <s v=" 15OE20"/>
    <n v="33111100"/>
    <x v="43"/>
    <s v="3"/>
    <m/>
    <n v="396000"/>
    <n v="396000"/>
    <n v="396000"/>
    <n v="264000.01"/>
    <n v="131999.99"/>
  </r>
  <r>
    <s v=" 13C001"/>
    <s v=" 393140O003"/>
    <s v="O003"/>
    <s v=" 393140"/>
    <s v=" 111120"/>
    <n v="22111100"/>
    <x v="41"/>
    <s v="2"/>
    <m/>
    <n v="27900"/>
    <n v="27900"/>
    <n v="18600"/>
    <n v="11513.47"/>
    <n v="0"/>
  </r>
  <r>
    <s v=" 13C001"/>
    <s v=" 393140O003"/>
    <s v="O003"/>
    <s v=" 393140"/>
    <s v=" 111120"/>
    <n v="35811100"/>
    <x v="45"/>
    <s v="3"/>
    <m/>
    <n v="1000000"/>
    <n v="1000000"/>
    <n v="416668"/>
    <n v="387331.24"/>
    <n v="553081.41"/>
  </r>
  <r>
    <s v=" 13C001"/>
    <s v=" 393140O003"/>
    <s v="O003"/>
    <s v=" 393140"/>
    <s v=" 111120"/>
    <n v="37221100"/>
    <x v="47"/>
    <s v="3"/>
    <m/>
    <n v="60000"/>
    <n v="60000"/>
    <n v="30000"/>
    <n v="19537.05"/>
    <n v="37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E118" firstHeaderRow="1" firstDataRow="2" firstDataCol="1"/>
  <pivotFields count="14">
    <pivotField showAll="0"/>
    <pivotField showAll="0"/>
    <pivotField showAll="0"/>
    <pivotField showAll="0"/>
    <pivotField showAll="0"/>
    <pivotField showAll="0"/>
    <pivotField axis="axisRow" showAll="0">
      <items count="1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49"/>
        <item x="50"/>
        <item x="40"/>
        <item x="92"/>
        <item x="51"/>
        <item x="4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42"/>
        <item x="67"/>
        <item x="68"/>
        <item x="69"/>
        <item x="70"/>
        <item x="93"/>
        <item x="94"/>
        <item x="95"/>
        <item x="96"/>
        <item x="71"/>
        <item x="97"/>
        <item x="72"/>
        <item x="98"/>
        <item x="43"/>
        <item x="44"/>
        <item x="39"/>
        <item x="99"/>
        <item x="100"/>
        <item x="101"/>
        <item x="102"/>
        <item x="103"/>
        <item x="73"/>
        <item x="104"/>
        <item x="105"/>
        <item x="74"/>
        <item x="75"/>
        <item x="45"/>
        <item x="106"/>
        <item x="107"/>
        <item x="110"/>
        <item x="46"/>
        <item x="76"/>
        <item x="47"/>
        <item x="77"/>
        <item x="48"/>
        <item x="111"/>
        <item x="108"/>
        <item x="78"/>
        <item x="109"/>
        <item x="36"/>
        <item x="37"/>
        <item x="11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38"/>
        <item t="default"/>
      </items>
    </pivotField>
    <pivotField showAll="0"/>
    <pivotField showAll="0"/>
    <pivotField dataField="1" showAll="0"/>
    <pivotField dataField="1" showAll="0"/>
    <pivotField showAll="0"/>
    <pivotField dataField="1" showAll="0"/>
    <pivotField dataField="1" showAll="0"/>
  </pivotFields>
  <rowFields count="1">
    <field x="6"/>
  </rowFields>
  <rowItems count="1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ORIGINAL" fld="9" baseField="0" baseItem="0"/>
    <dataField name="Suma de MODIFICADO" fld="10" baseField="0" baseItem="0"/>
    <dataField name="Suma de COMPROMISO                      " fld="13" baseField="0" baseItem="0"/>
    <dataField name="Suma de EJERCIDO" fld="1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18"/>
  <sheetViews>
    <sheetView tabSelected="1" topLeftCell="A3" workbookViewId="0">
      <selection activeCell="A23" sqref="A23"/>
    </sheetView>
  </sheetViews>
  <sheetFormatPr baseColWidth="10" defaultRowHeight="15"/>
  <cols>
    <col min="1" max="1" width="16" bestFit="1" customWidth="1"/>
    <col min="2" max="2" width="17.85546875" bestFit="1" customWidth="1"/>
    <col min="3" max="3" width="21" bestFit="1" customWidth="1"/>
    <col min="4" max="4" width="32" bestFit="1" customWidth="1"/>
    <col min="5" max="6" width="17.42578125" bestFit="1" customWidth="1"/>
  </cols>
  <sheetData>
    <row r="3" spans="1:5">
      <c r="B3" s="1" t="s">
        <v>53</v>
      </c>
    </row>
    <row r="4" spans="1:5">
      <c r="A4" s="1" t="s">
        <v>45</v>
      </c>
      <c r="B4" t="s">
        <v>52</v>
      </c>
      <c r="C4" t="s">
        <v>54</v>
      </c>
      <c r="D4" t="s">
        <v>55</v>
      </c>
      <c r="E4" t="s">
        <v>47</v>
      </c>
    </row>
    <row r="5" spans="1:5">
      <c r="A5" s="2" t="s">
        <v>57</v>
      </c>
      <c r="B5" s="3">
        <v>70350347</v>
      </c>
      <c r="C5" s="3">
        <v>70350347</v>
      </c>
      <c r="D5" s="3">
        <v>65717</v>
      </c>
      <c r="E5" s="3">
        <v>32415610.41</v>
      </c>
    </row>
    <row r="6" spans="1:5">
      <c r="A6" s="2" t="s">
        <v>58</v>
      </c>
      <c r="B6" s="3">
        <v>2674248</v>
      </c>
      <c r="C6" s="3">
        <v>2674248</v>
      </c>
      <c r="D6" s="3">
        <v>0</v>
      </c>
      <c r="E6" s="3">
        <v>1170367.98</v>
      </c>
    </row>
    <row r="7" spans="1:5">
      <c r="A7" s="2" t="s">
        <v>59</v>
      </c>
      <c r="B7" s="3">
        <v>6464133</v>
      </c>
      <c r="C7" s="3">
        <v>6464133</v>
      </c>
      <c r="D7" s="3">
        <v>2920186.38</v>
      </c>
      <c r="E7" s="3">
        <v>3284291</v>
      </c>
    </row>
    <row r="8" spans="1:5">
      <c r="A8" s="2" t="s">
        <v>60</v>
      </c>
      <c r="B8" s="3">
        <v>5406170</v>
      </c>
      <c r="C8" s="3">
        <v>5406170</v>
      </c>
      <c r="D8" s="3">
        <v>6971.5</v>
      </c>
      <c r="E8" s="3">
        <v>3221616.86</v>
      </c>
    </row>
    <row r="9" spans="1:5">
      <c r="A9" s="2" t="s">
        <v>61</v>
      </c>
      <c r="B9" s="3">
        <v>104000</v>
      </c>
      <c r="C9" s="3">
        <v>104000</v>
      </c>
      <c r="D9" s="3">
        <v>0</v>
      </c>
      <c r="E9" s="3">
        <v>0</v>
      </c>
    </row>
    <row r="10" spans="1:5">
      <c r="A10" s="2" t="s">
        <v>62</v>
      </c>
      <c r="B10" s="3">
        <v>318000</v>
      </c>
      <c r="C10" s="3">
        <v>318000</v>
      </c>
      <c r="D10" s="3">
        <v>118.5</v>
      </c>
      <c r="E10" s="3">
        <v>150974.46</v>
      </c>
    </row>
    <row r="11" spans="1:5">
      <c r="A11" s="2" t="s">
        <v>63</v>
      </c>
      <c r="B11" s="3">
        <v>1857374</v>
      </c>
      <c r="C11" s="3">
        <v>1857374</v>
      </c>
      <c r="D11" s="3">
        <v>5137.17</v>
      </c>
      <c r="E11" s="3">
        <v>847218.4</v>
      </c>
    </row>
    <row r="12" spans="1:5">
      <c r="A12" s="2" t="s">
        <v>64</v>
      </c>
      <c r="B12" s="3">
        <v>9483095</v>
      </c>
      <c r="C12" s="3">
        <v>9483095</v>
      </c>
      <c r="D12" s="3">
        <v>0</v>
      </c>
      <c r="E12" s="3">
        <v>8429048.3000000007</v>
      </c>
    </row>
    <row r="13" spans="1:5">
      <c r="A13" s="2" t="s">
        <v>65</v>
      </c>
      <c r="B13" s="3">
        <v>1047469</v>
      </c>
      <c r="C13" s="3">
        <v>1047469</v>
      </c>
      <c r="D13" s="3">
        <v>3584.6</v>
      </c>
      <c r="E13" s="3">
        <v>346640.38</v>
      </c>
    </row>
    <row r="14" spans="1:5">
      <c r="A14" s="2" t="s">
        <v>66</v>
      </c>
      <c r="B14" s="3">
        <v>2931</v>
      </c>
      <c r="C14" s="3">
        <v>2931</v>
      </c>
      <c r="D14" s="3">
        <v>0</v>
      </c>
      <c r="E14" s="3">
        <v>0</v>
      </c>
    </row>
    <row r="15" spans="1:5">
      <c r="A15" s="2" t="s">
        <v>67</v>
      </c>
      <c r="B15" s="3">
        <v>680696</v>
      </c>
      <c r="C15" s="3">
        <v>680696</v>
      </c>
      <c r="D15" s="3">
        <v>0</v>
      </c>
      <c r="E15" s="3">
        <v>494930.61</v>
      </c>
    </row>
    <row r="16" spans="1:5">
      <c r="A16" s="2" t="s">
        <v>68</v>
      </c>
      <c r="B16" s="3">
        <v>8078000</v>
      </c>
      <c r="C16" s="3">
        <v>8078000</v>
      </c>
      <c r="D16" s="3">
        <v>0</v>
      </c>
      <c r="E16" s="3">
        <v>3435745.73</v>
      </c>
    </row>
    <row r="17" spans="1:5">
      <c r="A17" s="2" t="s">
        <v>69</v>
      </c>
      <c r="B17" s="3">
        <v>3875567</v>
      </c>
      <c r="C17" s="3">
        <v>3875567</v>
      </c>
      <c r="D17" s="3">
        <v>0</v>
      </c>
      <c r="E17" s="3">
        <v>1173061.54</v>
      </c>
    </row>
    <row r="18" spans="1:5">
      <c r="A18" s="2" t="s">
        <v>70</v>
      </c>
      <c r="B18" s="3">
        <v>5190495</v>
      </c>
      <c r="C18" s="3">
        <v>5190495</v>
      </c>
      <c r="D18" s="3">
        <v>0</v>
      </c>
      <c r="E18" s="3">
        <v>1612681.54</v>
      </c>
    </row>
    <row r="19" spans="1:5">
      <c r="A19" s="2" t="s">
        <v>71</v>
      </c>
      <c r="B19" s="3">
        <v>5488000</v>
      </c>
      <c r="C19" s="3">
        <v>5488000</v>
      </c>
      <c r="D19" s="3">
        <v>0</v>
      </c>
      <c r="E19" s="3">
        <v>1995838.72</v>
      </c>
    </row>
    <row r="20" spans="1:5">
      <c r="A20" s="2" t="s">
        <v>72</v>
      </c>
      <c r="B20" s="3">
        <v>503200</v>
      </c>
      <c r="C20" s="3">
        <v>503200</v>
      </c>
      <c r="D20" s="3">
        <v>0</v>
      </c>
      <c r="E20" s="3">
        <v>64992.27</v>
      </c>
    </row>
    <row r="21" spans="1:5">
      <c r="A21" s="2" t="s">
        <v>73</v>
      </c>
      <c r="B21" s="3">
        <v>3000000</v>
      </c>
      <c r="C21" s="3">
        <v>3000000</v>
      </c>
      <c r="D21" s="3">
        <v>0</v>
      </c>
      <c r="E21" s="3">
        <v>1496089.99</v>
      </c>
    </row>
    <row r="22" spans="1:5">
      <c r="A22" s="2" t="s">
        <v>74</v>
      </c>
      <c r="B22" s="3">
        <v>0</v>
      </c>
      <c r="C22" s="3">
        <v>456713.7</v>
      </c>
      <c r="D22" s="3">
        <v>0</v>
      </c>
      <c r="E22" s="3">
        <v>456713.7</v>
      </c>
    </row>
    <row r="23" spans="1:5">
      <c r="A23" s="2" t="s">
        <v>75</v>
      </c>
      <c r="B23" s="3">
        <v>0</v>
      </c>
      <c r="C23" s="3">
        <v>1728000</v>
      </c>
      <c r="D23" s="3">
        <v>0</v>
      </c>
      <c r="E23" s="3">
        <v>1728000</v>
      </c>
    </row>
    <row r="24" spans="1:5">
      <c r="A24" s="2" t="s">
        <v>76</v>
      </c>
      <c r="B24" s="3">
        <v>5631288</v>
      </c>
      <c r="C24" s="3">
        <v>5631288</v>
      </c>
      <c r="D24" s="3">
        <v>0</v>
      </c>
      <c r="E24" s="3">
        <v>4349123.6500000004</v>
      </c>
    </row>
    <row r="25" spans="1:5">
      <c r="A25" s="2" t="s">
        <v>77</v>
      </c>
      <c r="B25" s="3">
        <v>40560</v>
      </c>
      <c r="C25" s="3">
        <v>40560</v>
      </c>
      <c r="D25" s="3">
        <v>0</v>
      </c>
      <c r="E25" s="3">
        <v>0</v>
      </c>
    </row>
    <row r="26" spans="1:5">
      <c r="A26" s="2" t="s">
        <v>78</v>
      </c>
      <c r="B26" s="3">
        <v>283649</v>
      </c>
      <c r="C26" s="3">
        <v>283649</v>
      </c>
      <c r="D26" s="3">
        <v>0</v>
      </c>
      <c r="E26" s="3">
        <v>103408.74</v>
      </c>
    </row>
    <row r="27" spans="1:5">
      <c r="A27" s="2" t="s">
        <v>79</v>
      </c>
      <c r="B27" s="3">
        <v>11000000</v>
      </c>
      <c r="C27" s="3">
        <v>11000000</v>
      </c>
      <c r="D27" s="3">
        <v>7959</v>
      </c>
      <c r="E27" s="3">
        <v>4908223.97</v>
      </c>
    </row>
    <row r="28" spans="1:5">
      <c r="A28" s="2" t="s">
        <v>80</v>
      </c>
      <c r="B28" s="3">
        <v>2486000</v>
      </c>
      <c r="C28" s="3">
        <v>2486000</v>
      </c>
      <c r="D28" s="3">
        <v>1835.74</v>
      </c>
      <c r="E28" s="3">
        <v>769534.80999999994</v>
      </c>
    </row>
    <row r="29" spans="1:5">
      <c r="A29" s="2" t="s">
        <v>81</v>
      </c>
      <c r="B29" s="3">
        <v>1435200</v>
      </c>
      <c r="C29" s="3">
        <v>1435200</v>
      </c>
      <c r="D29" s="3">
        <v>0</v>
      </c>
      <c r="E29" s="3">
        <v>585900</v>
      </c>
    </row>
    <row r="30" spans="1:5">
      <c r="A30" s="2" t="s">
        <v>82</v>
      </c>
      <c r="B30" s="3">
        <v>118500</v>
      </c>
      <c r="C30" s="3">
        <v>118500</v>
      </c>
      <c r="D30" s="3">
        <v>0</v>
      </c>
      <c r="E30" s="3">
        <v>95129.5</v>
      </c>
    </row>
    <row r="31" spans="1:5">
      <c r="A31" s="2" t="s">
        <v>83</v>
      </c>
      <c r="B31" s="3">
        <v>1574529</v>
      </c>
      <c r="C31" s="3">
        <v>1574529</v>
      </c>
      <c r="D31" s="3">
        <v>10912</v>
      </c>
      <c r="E31" s="3">
        <v>1382377.87</v>
      </c>
    </row>
    <row r="32" spans="1:5">
      <c r="A32" s="2" t="s">
        <v>84</v>
      </c>
      <c r="B32" s="3">
        <v>561600</v>
      </c>
      <c r="C32" s="3">
        <v>561600</v>
      </c>
      <c r="D32" s="3">
        <v>800</v>
      </c>
      <c r="E32" s="3">
        <v>229833.33</v>
      </c>
    </row>
    <row r="33" spans="1:5">
      <c r="A33" s="2" t="s">
        <v>85</v>
      </c>
      <c r="B33" s="3">
        <v>104333377</v>
      </c>
      <c r="C33" s="3">
        <v>102602877</v>
      </c>
      <c r="D33" s="3">
        <v>87794.5</v>
      </c>
      <c r="E33" s="3">
        <v>47082804.600000001</v>
      </c>
    </row>
    <row r="34" spans="1:5">
      <c r="A34" s="2" t="s">
        <v>86</v>
      </c>
      <c r="B34" s="3">
        <v>196110</v>
      </c>
      <c r="C34" s="3">
        <v>196110</v>
      </c>
      <c r="D34" s="3">
        <v>0</v>
      </c>
      <c r="E34" s="3">
        <v>53034.75</v>
      </c>
    </row>
    <row r="35" spans="1:5">
      <c r="A35" s="2" t="s">
        <v>87</v>
      </c>
      <c r="B35" s="3">
        <v>36000</v>
      </c>
      <c r="C35" s="3">
        <v>36000</v>
      </c>
      <c r="D35" s="3">
        <v>0</v>
      </c>
      <c r="E35" s="3">
        <v>0</v>
      </c>
    </row>
    <row r="36" spans="1:5">
      <c r="A36" s="2" t="s">
        <v>88</v>
      </c>
      <c r="B36" s="3">
        <v>7188359</v>
      </c>
      <c r="C36" s="3">
        <v>7188359</v>
      </c>
      <c r="D36" s="3">
        <v>0</v>
      </c>
      <c r="E36" s="3">
        <v>0</v>
      </c>
    </row>
    <row r="37" spans="1:5">
      <c r="A37" s="2" t="s">
        <v>89</v>
      </c>
      <c r="B37" s="3">
        <v>144360</v>
      </c>
      <c r="C37" s="3">
        <v>144360</v>
      </c>
      <c r="D37" s="3">
        <v>0</v>
      </c>
      <c r="E37" s="3">
        <v>0</v>
      </c>
    </row>
    <row r="38" spans="1:5">
      <c r="A38" s="2" t="s">
        <v>90</v>
      </c>
      <c r="B38" s="3">
        <v>364000</v>
      </c>
      <c r="C38" s="3">
        <v>364000</v>
      </c>
      <c r="D38" s="3">
        <v>0</v>
      </c>
      <c r="E38" s="3">
        <v>17842</v>
      </c>
    </row>
    <row r="39" spans="1:5">
      <c r="A39" s="2" t="s">
        <v>91</v>
      </c>
      <c r="B39" s="3">
        <v>810000</v>
      </c>
      <c r="C39" s="3">
        <v>810000</v>
      </c>
      <c r="D39" s="3">
        <v>0</v>
      </c>
      <c r="E39" s="3">
        <v>406775.6</v>
      </c>
    </row>
    <row r="40" spans="1:5">
      <c r="A40" s="2" t="s">
        <v>92</v>
      </c>
      <c r="B40" s="3">
        <v>0</v>
      </c>
      <c r="C40" s="3">
        <v>2500</v>
      </c>
      <c r="D40" s="3">
        <v>0</v>
      </c>
      <c r="E40" s="3">
        <v>0</v>
      </c>
    </row>
    <row r="41" spans="1:5">
      <c r="A41" s="2" t="s">
        <v>93</v>
      </c>
      <c r="B41" s="3">
        <v>1500000</v>
      </c>
      <c r="C41" s="3">
        <v>2088269.45</v>
      </c>
      <c r="D41" s="3">
        <v>801932.51</v>
      </c>
      <c r="E41" s="3">
        <v>1087682.0499999998</v>
      </c>
    </row>
    <row r="42" spans="1:5">
      <c r="A42" s="2" t="s">
        <v>94</v>
      </c>
      <c r="B42" s="3">
        <v>700000</v>
      </c>
      <c r="C42" s="3">
        <v>1384812.3</v>
      </c>
      <c r="D42" s="3">
        <v>471401.94000000006</v>
      </c>
      <c r="E42" s="3">
        <v>21450.99</v>
      </c>
    </row>
    <row r="43" spans="1:5">
      <c r="A43" s="2" t="s">
        <v>95</v>
      </c>
      <c r="B43" s="3">
        <v>15000</v>
      </c>
      <c r="C43" s="3">
        <v>81025</v>
      </c>
      <c r="D43" s="3">
        <v>0</v>
      </c>
      <c r="E43" s="3">
        <v>4290</v>
      </c>
    </row>
    <row r="44" spans="1:5">
      <c r="A44" s="2" t="s">
        <v>96</v>
      </c>
      <c r="B44" s="3">
        <v>230000</v>
      </c>
      <c r="C44" s="3">
        <v>280000</v>
      </c>
      <c r="D44" s="3">
        <v>177609.3</v>
      </c>
      <c r="E44" s="3">
        <v>52390.7</v>
      </c>
    </row>
    <row r="45" spans="1:5">
      <c r="A45" s="2" t="s">
        <v>97</v>
      </c>
      <c r="B45" s="3">
        <v>900000</v>
      </c>
      <c r="C45" s="3">
        <v>905678.09</v>
      </c>
      <c r="D45" s="3">
        <v>0</v>
      </c>
      <c r="E45" s="3">
        <v>895624.42</v>
      </c>
    </row>
    <row r="46" spans="1:5">
      <c r="A46" s="2" t="s">
        <v>98</v>
      </c>
      <c r="B46" s="3">
        <v>143292</v>
      </c>
      <c r="C46" s="3">
        <v>143292</v>
      </c>
      <c r="D46" s="3">
        <v>90000</v>
      </c>
      <c r="E46" s="3">
        <v>18454.47</v>
      </c>
    </row>
    <row r="47" spans="1:5">
      <c r="A47" s="2" t="s">
        <v>99</v>
      </c>
      <c r="B47" s="3">
        <v>0</v>
      </c>
      <c r="C47" s="3">
        <v>4781.7</v>
      </c>
      <c r="D47" s="3">
        <v>0</v>
      </c>
      <c r="E47" s="3">
        <v>0</v>
      </c>
    </row>
    <row r="48" spans="1:5">
      <c r="A48" s="2" t="s">
        <v>100</v>
      </c>
      <c r="B48" s="3">
        <v>0</v>
      </c>
      <c r="C48" s="3">
        <v>18508.82</v>
      </c>
      <c r="D48" s="3">
        <v>0</v>
      </c>
      <c r="E48" s="3">
        <v>0</v>
      </c>
    </row>
    <row r="49" spans="1:5">
      <c r="A49" s="2" t="s">
        <v>101</v>
      </c>
      <c r="B49" s="3">
        <v>0</v>
      </c>
      <c r="C49" s="3">
        <v>1382.71</v>
      </c>
      <c r="D49" s="3">
        <v>0</v>
      </c>
      <c r="E49" s="3">
        <v>0</v>
      </c>
    </row>
    <row r="50" spans="1:5">
      <c r="A50" s="2" t="s">
        <v>102</v>
      </c>
      <c r="B50" s="3">
        <v>0</v>
      </c>
      <c r="C50" s="3">
        <v>1345.41</v>
      </c>
      <c r="D50" s="3">
        <v>0</v>
      </c>
      <c r="E50" s="3">
        <v>0</v>
      </c>
    </row>
    <row r="51" spans="1:5">
      <c r="A51" s="2" t="s">
        <v>103</v>
      </c>
      <c r="B51" s="3">
        <v>220000</v>
      </c>
      <c r="C51" s="3">
        <v>281222.84999999998</v>
      </c>
      <c r="D51" s="3">
        <v>0</v>
      </c>
      <c r="E51" s="3">
        <v>0</v>
      </c>
    </row>
    <row r="52" spans="1:5">
      <c r="A52" s="2" t="s">
        <v>104</v>
      </c>
      <c r="B52" s="3">
        <v>200000</v>
      </c>
      <c r="C52" s="3">
        <v>204098.6</v>
      </c>
      <c r="D52" s="3">
        <v>0</v>
      </c>
      <c r="E52" s="3">
        <v>0</v>
      </c>
    </row>
    <row r="53" spans="1:5">
      <c r="A53" s="2" t="s">
        <v>105</v>
      </c>
      <c r="B53" s="3">
        <v>400000</v>
      </c>
      <c r="C53" s="3">
        <v>412826</v>
      </c>
      <c r="D53" s="3">
        <v>0</v>
      </c>
      <c r="E53" s="3">
        <v>0</v>
      </c>
    </row>
    <row r="54" spans="1:5">
      <c r="A54" s="2" t="s">
        <v>106</v>
      </c>
      <c r="B54" s="3">
        <v>0</v>
      </c>
      <c r="C54" s="3">
        <v>11399.7</v>
      </c>
      <c r="D54" s="3">
        <v>0</v>
      </c>
      <c r="E54" s="3">
        <v>0</v>
      </c>
    </row>
    <row r="55" spans="1:5">
      <c r="A55" s="2" t="s">
        <v>107</v>
      </c>
      <c r="B55" s="3">
        <v>0</v>
      </c>
      <c r="C55" s="3">
        <v>68659.27</v>
      </c>
      <c r="D55" s="3">
        <v>0</v>
      </c>
      <c r="E55" s="3">
        <v>0</v>
      </c>
    </row>
    <row r="56" spans="1:5">
      <c r="A56" s="2" t="s">
        <v>108</v>
      </c>
      <c r="B56" s="3">
        <v>220000</v>
      </c>
      <c r="C56" s="3">
        <v>235178.35</v>
      </c>
      <c r="D56" s="3">
        <v>0</v>
      </c>
      <c r="E56" s="3">
        <v>0</v>
      </c>
    </row>
    <row r="57" spans="1:5">
      <c r="A57" s="2" t="s">
        <v>109</v>
      </c>
      <c r="B57" s="3">
        <v>0</v>
      </c>
      <c r="C57" s="3">
        <v>122724.34</v>
      </c>
      <c r="D57" s="3">
        <v>0</v>
      </c>
      <c r="E57" s="3">
        <v>0</v>
      </c>
    </row>
    <row r="58" spans="1:5">
      <c r="A58" s="2" t="s">
        <v>110</v>
      </c>
      <c r="B58" s="3">
        <v>0</v>
      </c>
      <c r="C58" s="3">
        <v>3278.88</v>
      </c>
      <c r="D58" s="3">
        <v>0</v>
      </c>
      <c r="E58" s="3">
        <v>0</v>
      </c>
    </row>
    <row r="59" spans="1:5">
      <c r="A59" s="2" t="s">
        <v>111</v>
      </c>
      <c r="B59" s="3">
        <v>2700809</v>
      </c>
      <c r="C59" s="3">
        <v>4964386.91</v>
      </c>
      <c r="D59" s="3">
        <v>2145866.75</v>
      </c>
      <c r="E59" s="3">
        <v>694992.43</v>
      </c>
    </row>
    <row r="60" spans="1:5">
      <c r="A60" s="2" t="s">
        <v>112</v>
      </c>
      <c r="B60" s="3">
        <v>164800</v>
      </c>
      <c r="C60" s="3">
        <v>172225</v>
      </c>
      <c r="D60" s="3">
        <v>0</v>
      </c>
      <c r="E60" s="3">
        <v>0</v>
      </c>
    </row>
    <row r="61" spans="1:5">
      <c r="A61" s="2" t="s">
        <v>113</v>
      </c>
      <c r="B61" s="3">
        <v>214166</v>
      </c>
      <c r="C61" s="3">
        <v>275589.03999999998</v>
      </c>
      <c r="D61" s="3">
        <v>0</v>
      </c>
      <c r="E61" s="3">
        <v>0</v>
      </c>
    </row>
    <row r="62" spans="1:5">
      <c r="A62" s="2" t="s">
        <v>114</v>
      </c>
      <c r="B62" s="3">
        <v>0</v>
      </c>
      <c r="C62" s="3">
        <v>50747.96</v>
      </c>
      <c r="D62" s="3">
        <v>0</v>
      </c>
      <c r="E62" s="3">
        <v>0</v>
      </c>
    </row>
    <row r="63" spans="1:5">
      <c r="A63" s="2" t="s">
        <v>115</v>
      </c>
      <c r="B63" s="3">
        <v>0</v>
      </c>
      <c r="C63" s="3">
        <v>1519.21</v>
      </c>
      <c r="D63" s="3">
        <v>0</v>
      </c>
      <c r="E63" s="3">
        <v>0</v>
      </c>
    </row>
    <row r="64" spans="1:5">
      <c r="A64" s="2" t="s">
        <v>116</v>
      </c>
      <c r="B64" s="3">
        <v>220000</v>
      </c>
      <c r="C64" s="3">
        <v>528759.43999999994</v>
      </c>
      <c r="D64" s="3">
        <v>0</v>
      </c>
      <c r="E64" s="3">
        <v>0</v>
      </c>
    </row>
    <row r="65" spans="1:5">
      <c r="A65" s="2" t="s">
        <v>117</v>
      </c>
      <c r="B65" s="3">
        <v>0</v>
      </c>
      <c r="C65" s="3">
        <v>46300</v>
      </c>
      <c r="D65" s="3">
        <v>0</v>
      </c>
      <c r="E65" s="3">
        <v>0</v>
      </c>
    </row>
    <row r="66" spans="1:5">
      <c r="A66" s="2" t="s">
        <v>118</v>
      </c>
      <c r="B66" s="3">
        <v>325000</v>
      </c>
      <c r="C66" s="3">
        <v>926365</v>
      </c>
      <c r="D66" s="3">
        <v>0</v>
      </c>
      <c r="E66" s="3">
        <v>0</v>
      </c>
    </row>
    <row r="67" spans="1:5">
      <c r="A67" s="2" t="s">
        <v>119</v>
      </c>
      <c r="B67" s="3">
        <v>1317077</v>
      </c>
      <c r="C67" s="3">
        <v>1317077</v>
      </c>
      <c r="D67" s="3">
        <v>393293.16</v>
      </c>
      <c r="E67" s="3">
        <v>404501</v>
      </c>
    </row>
    <row r="68" spans="1:5">
      <c r="A68" s="2" t="s">
        <v>120</v>
      </c>
      <c r="B68" s="3">
        <v>494715</v>
      </c>
      <c r="C68" s="3">
        <v>494715</v>
      </c>
      <c r="D68" s="3">
        <v>0</v>
      </c>
      <c r="E68" s="3">
        <v>92256</v>
      </c>
    </row>
    <row r="69" spans="1:5">
      <c r="A69" s="2" t="s">
        <v>121</v>
      </c>
      <c r="B69" s="3">
        <v>522981</v>
      </c>
      <c r="C69" s="3">
        <v>522981</v>
      </c>
      <c r="D69" s="3">
        <v>157676.97</v>
      </c>
      <c r="E69" s="3">
        <v>81761.13</v>
      </c>
    </row>
    <row r="70" spans="1:5">
      <c r="A70" s="2" t="s">
        <v>122</v>
      </c>
      <c r="B70" s="3">
        <v>317419</v>
      </c>
      <c r="C70" s="3">
        <v>317419</v>
      </c>
      <c r="D70" s="3">
        <v>190115.96</v>
      </c>
      <c r="E70" s="3">
        <v>127303.03999999999</v>
      </c>
    </row>
    <row r="71" spans="1:5">
      <c r="A71" s="2" t="s">
        <v>123</v>
      </c>
      <c r="B71" s="3">
        <v>55000</v>
      </c>
      <c r="C71" s="3">
        <v>128500</v>
      </c>
      <c r="D71" s="3">
        <v>0</v>
      </c>
      <c r="E71" s="3">
        <v>3270</v>
      </c>
    </row>
    <row r="72" spans="1:5">
      <c r="A72" s="2" t="s">
        <v>124</v>
      </c>
      <c r="B72" s="3">
        <v>620704</v>
      </c>
      <c r="C72" s="3">
        <v>620704</v>
      </c>
      <c r="D72" s="3">
        <v>100082.5</v>
      </c>
      <c r="E72" s="3">
        <v>54005.5</v>
      </c>
    </row>
    <row r="73" spans="1:5">
      <c r="A73" s="2" t="s">
        <v>125</v>
      </c>
      <c r="B73" s="3">
        <v>20730373</v>
      </c>
      <c r="C73" s="3">
        <v>21030373</v>
      </c>
      <c r="D73" s="3">
        <v>12049776.689999999</v>
      </c>
      <c r="E73" s="3">
        <v>8560212.1500000004</v>
      </c>
    </row>
    <row r="74" spans="1:5">
      <c r="A74" s="2" t="s">
        <v>126</v>
      </c>
      <c r="B74" s="3">
        <v>50000</v>
      </c>
      <c r="C74" s="3">
        <v>50000</v>
      </c>
      <c r="D74" s="3">
        <v>0</v>
      </c>
      <c r="E74" s="3">
        <v>0</v>
      </c>
    </row>
    <row r="75" spans="1:5">
      <c r="A75" s="2" t="s">
        <v>127</v>
      </c>
      <c r="B75" s="3">
        <v>22583351</v>
      </c>
      <c r="C75" s="3">
        <v>26362891.600000001</v>
      </c>
      <c r="D75" s="3">
        <v>11649403.140000001</v>
      </c>
      <c r="E75" s="3">
        <v>8138456.54</v>
      </c>
    </row>
    <row r="76" spans="1:5">
      <c r="A76" s="2" t="s">
        <v>128</v>
      </c>
      <c r="B76" s="3">
        <v>649234</v>
      </c>
      <c r="C76" s="3">
        <v>649234</v>
      </c>
      <c r="D76" s="3">
        <v>0</v>
      </c>
      <c r="E76" s="3">
        <v>0</v>
      </c>
    </row>
    <row r="77" spans="1:5">
      <c r="A77" s="2" t="s">
        <v>129</v>
      </c>
      <c r="B77" s="3">
        <v>672800</v>
      </c>
      <c r="C77" s="3">
        <v>2158855.98</v>
      </c>
      <c r="D77" s="3">
        <v>0</v>
      </c>
      <c r="E77" s="3">
        <v>12412</v>
      </c>
    </row>
    <row r="78" spans="1:5">
      <c r="A78" s="2" t="s">
        <v>130</v>
      </c>
      <c r="B78" s="3">
        <v>1150138</v>
      </c>
      <c r="C78" s="3">
        <v>1150138</v>
      </c>
      <c r="D78" s="3">
        <v>287509.5</v>
      </c>
      <c r="E78" s="3">
        <v>287509.5</v>
      </c>
    </row>
    <row r="79" spans="1:5">
      <c r="A79" s="2" t="s">
        <v>131</v>
      </c>
      <c r="B79" s="3">
        <v>35000</v>
      </c>
      <c r="C79" s="3">
        <v>35000</v>
      </c>
      <c r="D79" s="3">
        <v>0</v>
      </c>
      <c r="E79" s="3">
        <v>9320</v>
      </c>
    </row>
    <row r="80" spans="1:5">
      <c r="A80" s="2" t="s">
        <v>132</v>
      </c>
      <c r="B80" s="3">
        <v>2250946</v>
      </c>
      <c r="C80" s="3">
        <v>2250946</v>
      </c>
      <c r="D80" s="3">
        <v>1236858.08</v>
      </c>
      <c r="E80" s="3">
        <v>871443.38</v>
      </c>
    </row>
    <row r="81" spans="1:5">
      <c r="A81" s="2" t="s">
        <v>133</v>
      </c>
      <c r="B81" s="3">
        <v>400000</v>
      </c>
      <c r="C81" s="3">
        <v>400000</v>
      </c>
      <c r="D81" s="3">
        <v>0</v>
      </c>
      <c r="E81" s="3">
        <v>0</v>
      </c>
    </row>
    <row r="82" spans="1:5">
      <c r="A82" s="2" t="s">
        <v>134</v>
      </c>
      <c r="B82" s="3">
        <v>6656</v>
      </c>
      <c r="C82" s="3">
        <v>6656</v>
      </c>
      <c r="D82" s="3">
        <v>0</v>
      </c>
      <c r="E82" s="3">
        <v>1781.8</v>
      </c>
    </row>
    <row r="83" spans="1:5">
      <c r="A83" s="2" t="s">
        <v>135</v>
      </c>
      <c r="B83" s="3">
        <v>843244</v>
      </c>
      <c r="C83" s="3">
        <v>1466644</v>
      </c>
      <c r="D83" s="3">
        <v>216455.97</v>
      </c>
      <c r="E83" s="3">
        <v>541923.77</v>
      </c>
    </row>
    <row r="84" spans="1:5">
      <c r="A84" s="2" t="s">
        <v>136</v>
      </c>
      <c r="B84" s="3">
        <v>700000</v>
      </c>
      <c r="C84" s="3">
        <v>700000</v>
      </c>
      <c r="D84" s="3">
        <v>0</v>
      </c>
      <c r="E84" s="3">
        <v>62652.34</v>
      </c>
    </row>
    <row r="85" spans="1:5">
      <c r="A85" s="2" t="s">
        <v>137</v>
      </c>
      <c r="B85" s="3">
        <v>200000</v>
      </c>
      <c r="C85" s="3">
        <v>200000</v>
      </c>
      <c r="D85" s="3">
        <v>0</v>
      </c>
      <c r="E85" s="3">
        <v>0</v>
      </c>
    </row>
    <row r="86" spans="1:5">
      <c r="A86" s="2" t="s">
        <v>138</v>
      </c>
      <c r="B86" s="3">
        <v>1571594</v>
      </c>
      <c r="C86" s="3">
        <v>2353594</v>
      </c>
      <c r="D86" s="3">
        <v>412834.67000000004</v>
      </c>
      <c r="E86" s="3">
        <v>799165.33</v>
      </c>
    </row>
    <row r="87" spans="1:5">
      <c r="A87" s="2" t="s">
        <v>139</v>
      </c>
      <c r="B87" s="3">
        <v>450000</v>
      </c>
      <c r="C87" s="3">
        <v>1268250.79</v>
      </c>
      <c r="D87" s="3">
        <v>10235.4</v>
      </c>
      <c r="E87" s="3">
        <v>39730</v>
      </c>
    </row>
    <row r="88" spans="1:5">
      <c r="A88" s="2" t="s">
        <v>140</v>
      </c>
      <c r="B88" s="3">
        <v>5156000</v>
      </c>
      <c r="C88" s="3">
        <v>5156000</v>
      </c>
      <c r="D88" s="3">
        <v>2910954.75</v>
      </c>
      <c r="E88" s="3">
        <v>2038585.45</v>
      </c>
    </row>
    <row r="89" spans="1:5">
      <c r="A89" s="2" t="s">
        <v>141</v>
      </c>
      <c r="B89" s="3">
        <v>758000</v>
      </c>
      <c r="C89" s="3">
        <v>758000</v>
      </c>
      <c r="D89" s="3">
        <v>0</v>
      </c>
      <c r="E89" s="3">
        <v>58174</v>
      </c>
    </row>
    <row r="90" spans="1:5">
      <c r="A90" s="2" t="s">
        <v>142</v>
      </c>
      <c r="B90" s="3">
        <v>25000</v>
      </c>
      <c r="C90" s="3">
        <v>25000</v>
      </c>
      <c r="D90" s="3">
        <v>0</v>
      </c>
      <c r="E90" s="3">
        <v>0</v>
      </c>
    </row>
    <row r="91" spans="1:5">
      <c r="A91" s="2" t="s">
        <v>143</v>
      </c>
      <c r="B91" s="3">
        <v>0</v>
      </c>
      <c r="C91" s="3">
        <v>100000</v>
      </c>
      <c r="D91" s="3">
        <v>0</v>
      </c>
      <c r="E91" s="3">
        <v>0</v>
      </c>
    </row>
    <row r="92" spans="1:5">
      <c r="A92" s="2" t="s">
        <v>144</v>
      </c>
      <c r="B92" s="3">
        <v>0</v>
      </c>
      <c r="C92" s="3">
        <v>22000</v>
      </c>
      <c r="D92" s="3">
        <v>0</v>
      </c>
      <c r="E92" s="3">
        <v>0</v>
      </c>
    </row>
    <row r="93" spans="1:5">
      <c r="A93" s="2" t="s">
        <v>145</v>
      </c>
      <c r="B93" s="3">
        <v>0</v>
      </c>
      <c r="C93" s="3">
        <v>38100</v>
      </c>
      <c r="D93" s="3">
        <v>460</v>
      </c>
      <c r="E93" s="3">
        <v>0</v>
      </c>
    </row>
    <row r="94" spans="1:5">
      <c r="A94" s="2" t="s">
        <v>146</v>
      </c>
      <c r="B94" s="3">
        <v>200000</v>
      </c>
      <c r="C94" s="3">
        <v>200000</v>
      </c>
      <c r="D94" s="3">
        <v>13010</v>
      </c>
      <c r="E94" s="3">
        <v>65335</v>
      </c>
    </row>
    <row r="95" spans="1:5">
      <c r="A95" s="2" t="s">
        <v>147</v>
      </c>
      <c r="B95" s="3">
        <v>0</v>
      </c>
      <c r="C95" s="3">
        <v>200900</v>
      </c>
      <c r="D95" s="3">
        <v>17199.5</v>
      </c>
      <c r="E95" s="3">
        <v>0</v>
      </c>
    </row>
    <row r="96" spans="1:5">
      <c r="A96" s="2" t="s">
        <v>148</v>
      </c>
      <c r="B96" s="3">
        <v>0</v>
      </c>
      <c r="C96" s="3">
        <v>9000</v>
      </c>
      <c r="D96" s="3">
        <v>0</v>
      </c>
      <c r="E96" s="3">
        <v>0</v>
      </c>
    </row>
    <row r="97" spans="1:5">
      <c r="A97" s="2" t="s">
        <v>149</v>
      </c>
      <c r="B97" s="3">
        <v>0</v>
      </c>
      <c r="C97" s="3">
        <v>154500</v>
      </c>
      <c r="D97" s="3">
        <v>0</v>
      </c>
      <c r="E97" s="3">
        <v>144600</v>
      </c>
    </row>
    <row r="98" spans="1:5">
      <c r="A98" s="2" t="s">
        <v>150</v>
      </c>
      <c r="B98" s="3">
        <v>100000</v>
      </c>
      <c r="C98" s="3">
        <v>138944.4</v>
      </c>
      <c r="D98" s="3">
        <v>0</v>
      </c>
      <c r="E98" s="3">
        <v>138944.4</v>
      </c>
    </row>
    <row r="99" spans="1:5">
      <c r="A99" s="2" t="s">
        <v>151</v>
      </c>
      <c r="B99" s="3">
        <v>237000</v>
      </c>
      <c r="C99" s="3">
        <v>461240</v>
      </c>
      <c r="D99" s="3">
        <v>0</v>
      </c>
      <c r="E99" s="3">
        <v>182077</v>
      </c>
    </row>
    <row r="100" spans="1:5">
      <c r="A100" s="2" t="s">
        <v>152</v>
      </c>
      <c r="B100" s="3">
        <v>32701</v>
      </c>
      <c r="C100" s="3">
        <v>32701</v>
      </c>
      <c r="D100" s="3">
        <v>20524.169999999998</v>
      </c>
      <c r="E100" s="3">
        <v>10968.75</v>
      </c>
    </row>
    <row r="101" spans="1:5">
      <c r="A101" s="2" t="s">
        <v>153</v>
      </c>
      <c r="B101" s="3">
        <v>6435547</v>
      </c>
      <c r="C101" s="3">
        <v>6435547</v>
      </c>
      <c r="D101" s="3">
        <v>0</v>
      </c>
      <c r="E101" s="3">
        <v>2535254</v>
      </c>
    </row>
    <row r="102" spans="1:5">
      <c r="A102" s="2" t="s">
        <v>154</v>
      </c>
      <c r="B102" s="3">
        <v>4850467</v>
      </c>
      <c r="C102" s="3">
        <v>4921642.78</v>
      </c>
      <c r="D102" s="3">
        <v>0</v>
      </c>
      <c r="E102" s="3">
        <v>1867505.15</v>
      </c>
    </row>
    <row r="103" spans="1:5">
      <c r="A103" s="2" t="s">
        <v>155</v>
      </c>
      <c r="B103" s="3">
        <v>0</v>
      </c>
      <c r="C103" s="3">
        <v>60000</v>
      </c>
      <c r="D103" s="3">
        <v>0</v>
      </c>
      <c r="E103" s="3">
        <v>0</v>
      </c>
    </row>
    <row r="104" spans="1:5">
      <c r="A104" s="2" t="s">
        <v>156</v>
      </c>
      <c r="B104" s="3">
        <v>0</v>
      </c>
      <c r="C104" s="3">
        <v>18000</v>
      </c>
      <c r="D104" s="3">
        <v>0</v>
      </c>
      <c r="E104" s="3">
        <v>0</v>
      </c>
    </row>
    <row r="105" spans="1:5">
      <c r="A105" s="2" t="s">
        <v>157</v>
      </c>
      <c r="B105" s="3">
        <v>0</v>
      </c>
      <c r="C105" s="3">
        <v>330000</v>
      </c>
      <c r="D105" s="3">
        <v>0</v>
      </c>
      <c r="E105" s="3">
        <v>0</v>
      </c>
    </row>
    <row r="106" spans="1:5">
      <c r="A106" s="2" t="s">
        <v>158</v>
      </c>
      <c r="B106" s="3">
        <v>0</v>
      </c>
      <c r="C106" s="3">
        <v>222000</v>
      </c>
      <c r="D106" s="3">
        <v>0</v>
      </c>
      <c r="E106" s="3">
        <v>0</v>
      </c>
    </row>
    <row r="107" spans="1:5">
      <c r="A107" s="2" t="s">
        <v>159</v>
      </c>
      <c r="B107" s="3">
        <v>0</v>
      </c>
      <c r="C107" s="3">
        <v>9913.2000000000007</v>
      </c>
      <c r="D107" s="3">
        <v>0</v>
      </c>
      <c r="E107" s="3">
        <v>0</v>
      </c>
    </row>
    <row r="108" spans="1:5">
      <c r="A108" s="2" t="s">
        <v>160</v>
      </c>
      <c r="B108" s="3">
        <v>0</v>
      </c>
      <c r="C108" s="3">
        <v>574.71</v>
      </c>
      <c r="D108" s="3">
        <v>0</v>
      </c>
      <c r="E108" s="3">
        <v>0</v>
      </c>
    </row>
    <row r="109" spans="1:5">
      <c r="A109" s="2" t="s">
        <v>161</v>
      </c>
      <c r="B109" s="3">
        <v>0</v>
      </c>
      <c r="C109" s="3">
        <v>406504.12</v>
      </c>
      <c r="D109" s="3">
        <v>0</v>
      </c>
      <c r="E109" s="3">
        <v>0</v>
      </c>
    </row>
    <row r="110" spans="1:5">
      <c r="A110" s="2" t="s">
        <v>162</v>
      </c>
      <c r="B110" s="3">
        <v>0</v>
      </c>
      <c r="C110" s="3">
        <v>156949.65</v>
      </c>
      <c r="D110" s="3">
        <v>0</v>
      </c>
      <c r="E110" s="3">
        <v>0</v>
      </c>
    </row>
    <row r="111" spans="1:5">
      <c r="A111" s="2" t="s">
        <v>163</v>
      </c>
      <c r="B111" s="3">
        <v>0</v>
      </c>
      <c r="C111" s="3">
        <v>4200000</v>
      </c>
      <c r="D111" s="3">
        <v>0</v>
      </c>
      <c r="E111" s="3">
        <v>0</v>
      </c>
    </row>
    <row r="112" spans="1:5">
      <c r="A112" s="2" t="s">
        <v>164</v>
      </c>
      <c r="B112" s="3">
        <v>0</v>
      </c>
      <c r="C112" s="3">
        <v>9485.2999999999993</v>
      </c>
      <c r="D112" s="3">
        <v>0</v>
      </c>
      <c r="E112" s="3">
        <v>0</v>
      </c>
    </row>
    <row r="113" spans="1:5">
      <c r="A113" s="2" t="s">
        <v>165</v>
      </c>
      <c r="B113" s="3">
        <v>0</v>
      </c>
      <c r="C113" s="3">
        <v>112989.8</v>
      </c>
      <c r="D113" s="3">
        <v>0</v>
      </c>
      <c r="E113" s="3">
        <v>0</v>
      </c>
    </row>
    <row r="114" spans="1:5">
      <c r="A114" s="2" t="s">
        <v>166</v>
      </c>
      <c r="B114" s="3">
        <v>0</v>
      </c>
      <c r="C114" s="3">
        <v>74179.600000000006</v>
      </c>
      <c r="D114" s="3">
        <v>0</v>
      </c>
      <c r="E114" s="3">
        <v>0</v>
      </c>
    </row>
    <row r="115" spans="1:5">
      <c r="A115" s="2" t="s">
        <v>167</v>
      </c>
      <c r="B115" s="3">
        <v>0</v>
      </c>
      <c r="C115" s="3">
        <v>997341.69</v>
      </c>
      <c r="D115" s="3">
        <v>0</v>
      </c>
      <c r="E115" s="3">
        <v>0</v>
      </c>
    </row>
    <row r="116" spans="1:5">
      <c r="A116" s="2" t="s">
        <v>168</v>
      </c>
      <c r="B116" s="3">
        <v>0</v>
      </c>
      <c r="C116" s="3">
        <v>1256800</v>
      </c>
      <c r="D116" s="3">
        <v>0</v>
      </c>
      <c r="E116" s="3">
        <v>0</v>
      </c>
    </row>
    <row r="117" spans="1:5">
      <c r="A117" s="2" t="s">
        <v>169</v>
      </c>
      <c r="B117" s="3">
        <v>1200000</v>
      </c>
      <c r="C117" s="3">
        <v>672110.52</v>
      </c>
      <c r="D117" s="3">
        <v>0</v>
      </c>
      <c r="E117" s="3">
        <v>0</v>
      </c>
    </row>
    <row r="118" spans="1:5">
      <c r="A118" s="2" t="s">
        <v>46</v>
      </c>
      <c r="B118" s="3">
        <v>343496271</v>
      </c>
      <c r="C118" s="3">
        <v>365062749.86999995</v>
      </c>
      <c r="D118" s="3">
        <v>36464217.350000001</v>
      </c>
      <c r="E118" s="3">
        <v>152211843.00000003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4"/>
  <sheetViews>
    <sheetView topLeftCell="A58" workbookViewId="0">
      <selection activeCell="C71" sqref="C71"/>
    </sheetView>
  </sheetViews>
  <sheetFormatPr baseColWidth="10" defaultRowHeight="15"/>
  <sheetData>
    <row r="2" spans="1:2">
      <c r="A2" s="5" t="s">
        <v>57</v>
      </c>
      <c r="B2" s="5">
        <v>1131</v>
      </c>
    </row>
    <row r="3" spans="1:2">
      <c r="A3" s="5" t="s">
        <v>58</v>
      </c>
      <c r="B3" s="5">
        <v>1132</v>
      </c>
    </row>
    <row r="4" spans="1:2">
      <c r="A4" s="5" t="s">
        <v>59</v>
      </c>
      <c r="B4" s="5">
        <v>1211</v>
      </c>
    </row>
    <row r="5" spans="1:2">
      <c r="A5" s="5" t="s">
        <v>60</v>
      </c>
      <c r="B5" s="5">
        <v>1221</v>
      </c>
    </row>
    <row r="6" spans="1:2">
      <c r="A6" s="5" t="s">
        <v>61</v>
      </c>
      <c r="B6" s="5">
        <v>1231</v>
      </c>
    </row>
    <row r="7" spans="1:2">
      <c r="A7" s="5" t="s">
        <v>62</v>
      </c>
      <c r="B7" s="5">
        <v>1311</v>
      </c>
    </row>
    <row r="8" spans="1:2">
      <c r="A8" s="5" t="s">
        <v>63</v>
      </c>
      <c r="B8" s="5">
        <v>1321</v>
      </c>
    </row>
    <row r="9" spans="1:2">
      <c r="A9" s="5" t="s">
        <v>64</v>
      </c>
      <c r="B9" s="5">
        <v>1323</v>
      </c>
    </row>
    <row r="10" spans="1:2">
      <c r="A10" s="5" t="s">
        <v>65</v>
      </c>
      <c r="B10" s="5">
        <v>1331</v>
      </c>
    </row>
    <row r="11" spans="1:2">
      <c r="A11" s="5" t="s">
        <v>66</v>
      </c>
      <c r="B11" s="5">
        <v>1332</v>
      </c>
    </row>
    <row r="12" spans="1:2">
      <c r="A12" s="5" t="s">
        <v>67</v>
      </c>
      <c r="B12" s="5">
        <v>1341</v>
      </c>
    </row>
    <row r="13" spans="1:2">
      <c r="A13" s="5" t="s">
        <v>68</v>
      </c>
      <c r="B13" s="5">
        <v>1411</v>
      </c>
    </row>
    <row r="14" spans="1:2">
      <c r="A14" s="5" t="s">
        <v>69</v>
      </c>
      <c r="B14" s="5">
        <v>1421</v>
      </c>
    </row>
    <row r="15" spans="1:2">
      <c r="A15" s="5" t="s">
        <v>70</v>
      </c>
      <c r="B15" s="5">
        <v>1431</v>
      </c>
    </row>
    <row r="16" spans="1:2">
      <c r="A16" s="5" t="s">
        <v>71</v>
      </c>
      <c r="B16" s="5">
        <v>1441</v>
      </c>
    </row>
    <row r="17" spans="1:2">
      <c r="A17" s="5" t="s">
        <v>72</v>
      </c>
      <c r="B17" s="5">
        <v>1443</v>
      </c>
    </row>
    <row r="18" spans="1:2">
      <c r="A18" s="5" t="s">
        <v>73</v>
      </c>
      <c r="B18" s="5">
        <v>1511</v>
      </c>
    </row>
    <row r="19" spans="1:2">
      <c r="A19" s="5" t="s">
        <v>74</v>
      </c>
    </row>
    <row r="20" spans="1:2">
      <c r="A20" s="5" t="s">
        <v>75</v>
      </c>
    </row>
    <row r="21" spans="1:2">
      <c r="A21" s="5" t="s">
        <v>76</v>
      </c>
      <c r="B21" s="5">
        <v>1541</v>
      </c>
    </row>
    <row r="22" spans="1:2">
      <c r="A22" s="5" t="s">
        <v>77</v>
      </c>
      <c r="B22" s="5">
        <v>1542</v>
      </c>
    </row>
    <row r="23" spans="1:2">
      <c r="A23" s="5" t="s">
        <v>78</v>
      </c>
      <c r="B23" s="5">
        <v>1543</v>
      </c>
    </row>
    <row r="24" spans="1:2">
      <c r="A24" s="5" t="s">
        <v>79</v>
      </c>
      <c r="B24" s="5">
        <v>1544</v>
      </c>
    </row>
    <row r="25" spans="1:2">
      <c r="A25" s="5" t="s">
        <v>80</v>
      </c>
      <c r="B25" s="5">
        <v>1545</v>
      </c>
    </row>
    <row r="26" spans="1:2">
      <c r="A26" s="5" t="s">
        <v>81</v>
      </c>
      <c r="B26" s="5">
        <v>1546</v>
      </c>
    </row>
    <row r="27" spans="1:2">
      <c r="A27" s="5" t="s">
        <v>82</v>
      </c>
      <c r="B27" s="5">
        <v>1547</v>
      </c>
    </row>
    <row r="28" spans="1:2">
      <c r="A28" s="5" t="s">
        <v>83</v>
      </c>
      <c r="B28" s="5">
        <v>1548</v>
      </c>
    </row>
    <row r="29" spans="1:2">
      <c r="A29" s="5" t="s">
        <v>84</v>
      </c>
      <c r="B29" s="5">
        <v>1551</v>
      </c>
    </row>
    <row r="30" spans="1:2">
      <c r="A30" s="5" t="s">
        <v>85</v>
      </c>
      <c r="B30" s="5">
        <v>1591</v>
      </c>
    </row>
    <row r="31" spans="1:2">
      <c r="A31" s="5" t="s">
        <v>86</v>
      </c>
      <c r="B31" s="5">
        <v>1593</v>
      </c>
    </row>
    <row r="32" spans="1:2">
      <c r="A32" s="5" t="s">
        <v>87</v>
      </c>
      <c r="B32" s="5">
        <v>1594</v>
      </c>
    </row>
    <row r="33" spans="1:2">
      <c r="A33" s="5" t="s">
        <v>88</v>
      </c>
      <c r="B33" s="5">
        <v>1611</v>
      </c>
    </row>
    <row r="34" spans="1:2">
      <c r="A34" s="5" t="s">
        <v>89</v>
      </c>
      <c r="B34" s="5">
        <v>1711</v>
      </c>
    </row>
    <row r="35" spans="1:2">
      <c r="A35" s="5" t="s">
        <v>90</v>
      </c>
      <c r="B35" s="5">
        <v>1713</v>
      </c>
    </row>
    <row r="36" spans="1:2">
      <c r="A36" s="5" t="s">
        <v>91</v>
      </c>
      <c r="B36" s="5">
        <v>1714</v>
      </c>
    </row>
    <row r="37" spans="1:2">
      <c r="A37" s="5" t="s">
        <v>92</v>
      </c>
      <c r="B37" s="5" t="s">
        <v>92</v>
      </c>
    </row>
    <row r="38" spans="1:2">
      <c r="A38" s="5" t="s">
        <v>93</v>
      </c>
      <c r="B38" s="5">
        <v>2111</v>
      </c>
    </row>
    <row r="39" spans="1:2">
      <c r="A39" s="5" t="s">
        <v>94</v>
      </c>
      <c r="B39" s="5">
        <v>2141</v>
      </c>
    </row>
    <row r="40" spans="1:2">
      <c r="A40" s="5" t="s">
        <v>95</v>
      </c>
      <c r="B40" s="5">
        <v>2151</v>
      </c>
    </row>
    <row r="41" spans="1:2">
      <c r="A41" s="5" t="s">
        <v>96</v>
      </c>
      <c r="B41" s="5">
        <v>2152</v>
      </c>
    </row>
    <row r="42" spans="1:2">
      <c r="A42" s="5" t="s">
        <v>97</v>
      </c>
      <c r="B42" s="5">
        <v>2161</v>
      </c>
    </row>
    <row r="43" spans="1:2">
      <c r="A43" s="5" t="s">
        <v>98</v>
      </c>
      <c r="B43" s="5">
        <v>2211</v>
      </c>
    </row>
    <row r="44" spans="1:2">
      <c r="A44" s="5" t="s">
        <v>99</v>
      </c>
      <c r="B44" s="5">
        <v>2311</v>
      </c>
    </row>
    <row r="45" spans="1:2">
      <c r="A45" s="5" t="s">
        <v>100</v>
      </c>
      <c r="B45" s="5">
        <v>2419</v>
      </c>
    </row>
    <row r="46" spans="1:2">
      <c r="A46" s="5" t="s">
        <v>101</v>
      </c>
      <c r="B46" s="5">
        <v>2421</v>
      </c>
    </row>
    <row r="47" spans="1:2">
      <c r="A47" s="5" t="s">
        <v>102</v>
      </c>
      <c r="B47" s="5">
        <v>2441</v>
      </c>
    </row>
    <row r="48" spans="1:2">
      <c r="A48" s="5" t="s">
        <v>103</v>
      </c>
      <c r="B48" s="5">
        <v>2461</v>
      </c>
    </row>
    <row r="49" spans="1:2">
      <c r="A49" s="5" t="s">
        <v>104</v>
      </c>
      <c r="B49" s="5">
        <v>2471</v>
      </c>
    </row>
    <row r="50" spans="1:2">
      <c r="A50" s="5" t="s">
        <v>105</v>
      </c>
      <c r="B50" s="5">
        <v>2481</v>
      </c>
    </row>
    <row r="51" spans="1:2">
      <c r="A51" s="5" t="s">
        <v>106</v>
      </c>
      <c r="B51" s="5">
        <v>2491</v>
      </c>
    </row>
    <row r="52" spans="1:2">
      <c r="A52" s="5" t="s">
        <v>107</v>
      </c>
      <c r="B52" s="5">
        <v>2511</v>
      </c>
    </row>
    <row r="53" spans="1:2">
      <c r="A53" s="5" t="s">
        <v>108</v>
      </c>
      <c r="B53" s="5">
        <v>2541</v>
      </c>
    </row>
    <row r="54" spans="1:2">
      <c r="A54" s="5" t="s">
        <v>109</v>
      </c>
      <c r="B54" s="5">
        <v>2551</v>
      </c>
    </row>
    <row r="55" spans="1:2">
      <c r="A55" s="5" t="s">
        <v>110</v>
      </c>
      <c r="B55" s="5">
        <v>2561</v>
      </c>
    </row>
    <row r="56" spans="1:2">
      <c r="A56" s="5" t="s">
        <v>111</v>
      </c>
      <c r="B56" s="5">
        <v>2611</v>
      </c>
    </row>
    <row r="57" spans="1:2">
      <c r="A57" s="5" t="s">
        <v>112</v>
      </c>
      <c r="B57" s="5">
        <v>2711</v>
      </c>
    </row>
    <row r="58" spans="1:2">
      <c r="A58" s="5" t="s">
        <v>113</v>
      </c>
      <c r="B58" s="5">
        <v>2721</v>
      </c>
    </row>
    <row r="59" spans="1:2">
      <c r="A59" s="5" t="s">
        <v>114</v>
      </c>
      <c r="B59" s="5">
        <v>2731</v>
      </c>
    </row>
    <row r="60" spans="1:2">
      <c r="A60" s="5" t="s">
        <v>115</v>
      </c>
      <c r="B60" s="5">
        <v>2741</v>
      </c>
    </row>
    <row r="61" spans="1:2">
      <c r="A61" s="5" t="s">
        <v>116</v>
      </c>
      <c r="B61" s="5">
        <v>2911</v>
      </c>
    </row>
    <row r="62" spans="1:2">
      <c r="A62" s="5" t="s">
        <v>117</v>
      </c>
      <c r="B62" s="5">
        <v>2941</v>
      </c>
    </row>
    <row r="63" spans="1:2">
      <c r="A63" s="5" t="s">
        <v>118</v>
      </c>
      <c r="B63" s="5">
        <v>2961</v>
      </c>
    </row>
    <row r="64" spans="1:2">
      <c r="A64" s="5" t="s">
        <v>119</v>
      </c>
      <c r="B64" s="5">
        <v>3112</v>
      </c>
    </row>
    <row r="65" spans="1:2">
      <c r="A65" s="5" t="s">
        <v>120</v>
      </c>
      <c r="B65" s="5">
        <v>3131</v>
      </c>
    </row>
    <row r="66" spans="1:2">
      <c r="A66" s="5" t="s">
        <v>121</v>
      </c>
      <c r="B66" s="5">
        <v>3141</v>
      </c>
    </row>
    <row r="67" spans="1:2">
      <c r="A67" s="5" t="s">
        <v>122</v>
      </c>
      <c r="B67" s="5">
        <v>3171</v>
      </c>
    </row>
    <row r="68" spans="1:2">
      <c r="A68" s="5" t="s">
        <v>123</v>
      </c>
      <c r="B68" s="5">
        <v>3181</v>
      </c>
    </row>
    <row r="69" spans="1:2">
      <c r="A69" s="5" t="s">
        <v>124</v>
      </c>
      <c r="B69" s="5">
        <v>3191</v>
      </c>
    </row>
    <row r="70" spans="1:2">
      <c r="A70" s="5" t="s">
        <v>125</v>
      </c>
      <c r="B70" s="5">
        <v>3221</v>
      </c>
    </row>
    <row r="71" spans="1:2">
      <c r="A71" s="5" t="s">
        <v>126</v>
      </c>
      <c r="B71" s="5">
        <v>3271</v>
      </c>
    </row>
    <row r="72" spans="1:2">
      <c r="A72" s="5" t="s">
        <v>127</v>
      </c>
      <c r="B72" s="5">
        <v>3311</v>
      </c>
    </row>
    <row r="73" spans="1:2">
      <c r="A73" s="5" t="s">
        <v>128</v>
      </c>
      <c r="B73" s="5">
        <v>3331</v>
      </c>
    </row>
    <row r="74" spans="1:2">
      <c r="A74" s="5" t="s">
        <v>129</v>
      </c>
      <c r="B74" s="5">
        <v>3341</v>
      </c>
    </row>
    <row r="75" spans="1:2">
      <c r="A75" s="5" t="s">
        <v>130</v>
      </c>
      <c r="B75" s="5">
        <v>3361</v>
      </c>
    </row>
    <row r="76" spans="1:2">
      <c r="A76" s="5" t="s">
        <v>131</v>
      </c>
      <c r="B76" s="5">
        <v>3363</v>
      </c>
    </row>
    <row r="77" spans="1:2">
      <c r="A77" s="5" t="s">
        <v>132</v>
      </c>
      <c r="B77" s="5">
        <v>3381</v>
      </c>
    </row>
    <row r="78" spans="1:2">
      <c r="A78" s="5" t="s">
        <v>133</v>
      </c>
      <c r="B78" s="5">
        <v>3411</v>
      </c>
    </row>
    <row r="79" spans="1:2">
      <c r="A79" s="5" t="s">
        <v>134</v>
      </c>
      <c r="B79" s="5">
        <v>3432</v>
      </c>
    </row>
    <row r="80" spans="1:2">
      <c r="A80" s="5" t="s">
        <v>135</v>
      </c>
      <c r="B80" s="5">
        <v>3451</v>
      </c>
    </row>
    <row r="81" spans="1:2">
      <c r="A81" s="5" t="s">
        <v>136</v>
      </c>
      <c r="B81" s="5">
        <v>3511</v>
      </c>
    </row>
    <row r="82" spans="1:2">
      <c r="A82" s="5" t="s">
        <v>137</v>
      </c>
      <c r="B82" s="5">
        <v>3531</v>
      </c>
    </row>
    <row r="83" spans="1:2">
      <c r="A83" s="5" t="s">
        <v>138</v>
      </c>
      <c r="B83" s="5">
        <v>3553</v>
      </c>
    </row>
    <row r="84" spans="1:2">
      <c r="A84" s="5" t="s">
        <v>139</v>
      </c>
      <c r="B84" s="5">
        <v>3571</v>
      </c>
    </row>
    <row r="85" spans="1:2">
      <c r="A85" s="5" t="s">
        <v>140</v>
      </c>
      <c r="B85" s="5">
        <v>3581</v>
      </c>
    </row>
    <row r="86" spans="1:2">
      <c r="A86" s="5" t="s">
        <v>141</v>
      </c>
      <c r="B86" s="5">
        <v>3591</v>
      </c>
    </row>
    <row r="87" spans="1:2">
      <c r="A87" s="5" t="s">
        <v>142</v>
      </c>
      <c r="B87" s="5">
        <v>3611</v>
      </c>
    </row>
    <row r="88" spans="1:2">
      <c r="A88" s="5" t="s">
        <v>143</v>
      </c>
      <c r="B88" s="5">
        <v>3711</v>
      </c>
    </row>
    <row r="89" spans="1:2">
      <c r="A89" s="5" t="s">
        <v>144</v>
      </c>
    </row>
    <row r="90" spans="1:2">
      <c r="A90" s="5" t="s">
        <v>145</v>
      </c>
      <c r="B90" s="5">
        <v>3721</v>
      </c>
    </row>
    <row r="91" spans="1:2">
      <c r="A91" s="5" t="s">
        <v>146</v>
      </c>
      <c r="B91" s="5">
        <v>3722</v>
      </c>
    </row>
    <row r="92" spans="1:2">
      <c r="A92" s="5" t="s">
        <v>147</v>
      </c>
      <c r="B92" s="5">
        <v>3751</v>
      </c>
    </row>
    <row r="93" spans="1:2">
      <c r="A93" s="5" t="s">
        <v>148</v>
      </c>
    </row>
    <row r="94" spans="1:2">
      <c r="A94" s="5" t="s">
        <v>149</v>
      </c>
      <c r="B94" s="5">
        <v>3831</v>
      </c>
    </row>
    <row r="95" spans="1:2">
      <c r="A95" s="5" t="s">
        <v>150</v>
      </c>
      <c r="B95" s="5">
        <v>3911</v>
      </c>
    </row>
    <row r="96" spans="1:2">
      <c r="A96" s="5" t="s">
        <v>151</v>
      </c>
      <c r="B96" s="5">
        <v>3921</v>
      </c>
    </row>
    <row r="97" spans="1:2">
      <c r="A97" s="5" t="s">
        <v>152</v>
      </c>
      <c r="B97" s="5">
        <v>3969</v>
      </c>
    </row>
    <row r="98" spans="1:2">
      <c r="A98" s="5" t="s">
        <v>153</v>
      </c>
      <c r="B98" s="5">
        <v>3981</v>
      </c>
    </row>
    <row r="99" spans="1:2">
      <c r="A99" s="5" t="s">
        <v>154</v>
      </c>
      <c r="B99" s="5">
        <v>3982</v>
      </c>
    </row>
    <row r="100" spans="1:2">
      <c r="A100" s="5" t="s">
        <v>155</v>
      </c>
      <c r="B100" s="5" t="s">
        <v>155</v>
      </c>
    </row>
    <row r="101" spans="1:2">
      <c r="A101" s="5" t="s">
        <v>156</v>
      </c>
      <c r="B101" s="5">
        <v>5111</v>
      </c>
    </row>
    <row r="102" spans="1:2">
      <c r="A102" s="5" t="s">
        <v>157</v>
      </c>
      <c r="B102" s="5">
        <v>5121</v>
      </c>
    </row>
    <row r="103" spans="1:2">
      <c r="A103" s="5" t="s">
        <v>158</v>
      </c>
      <c r="B103" s="5">
        <v>5151</v>
      </c>
    </row>
    <row r="104" spans="1:2">
      <c r="A104" s="5" t="s">
        <v>159</v>
      </c>
      <c r="B104" s="5">
        <v>5191</v>
      </c>
    </row>
    <row r="105" spans="1:2">
      <c r="A105" s="5" t="s">
        <v>160</v>
      </c>
      <c r="B105" s="5">
        <v>5291</v>
      </c>
    </row>
    <row r="106" spans="1:2">
      <c r="A106" s="5" t="s">
        <v>161</v>
      </c>
      <c r="B106" s="5">
        <v>5311</v>
      </c>
    </row>
    <row r="107" spans="1:2">
      <c r="A107" s="5" t="s">
        <v>162</v>
      </c>
      <c r="B107" s="5">
        <v>5321</v>
      </c>
    </row>
    <row r="108" spans="1:2">
      <c r="A108" s="5" t="s">
        <v>163</v>
      </c>
      <c r="B108" s="5">
        <v>5413</v>
      </c>
    </row>
    <row r="109" spans="1:2">
      <c r="A109" s="5" t="s">
        <v>164</v>
      </c>
      <c r="B109" s="5">
        <v>5611</v>
      </c>
    </row>
    <row r="110" spans="1:2">
      <c r="A110" s="5" t="s">
        <v>165</v>
      </c>
      <c r="B110" s="5">
        <v>5621</v>
      </c>
    </row>
    <row r="111" spans="1:2">
      <c r="A111" s="5" t="s">
        <v>166</v>
      </c>
      <c r="B111" s="5">
        <v>5631</v>
      </c>
    </row>
    <row r="112" spans="1:2">
      <c r="A112" s="5" t="s">
        <v>167</v>
      </c>
      <c r="B112" s="5">
        <v>5691</v>
      </c>
    </row>
    <row r="113" spans="1:2">
      <c r="A113" s="5" t="s">
        <v>168</v>
      </c>
      <c r="B113" s="5">
        <v>5911</v>
      </c>
    </row>
    <row r="114" spans="1:2">
      <c r="A114" s="5" t="s">
        <v>169</v>
      </c>
      <c r="B114" s="5">
        <v>7921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B1:O211"/>
  <sheetViews>
    <sheetView workbookViewId="0">
      <selection activeCell="H93" sqref="H93"/>
    </sheetView>
  </sheetViews>
  <sheetFormatPr baseColWidth="10" defaultRowHeight="15"/>
  <cols>
    <col min="8" max="9" width="11.85546875" bestFit="1" customWidth="1"/>
    <col min="12" max="12" width="11.28515625" bestFit="1" customWidth="1"/>
    <col min="13" max="13" width="12" bestFit="1" customWidth="1"/>
    <col min="15" max="15" width="12" bestFit="1" customWidth="1"/>
  </cols>
  <sheetData>
    <row r="1" spans="2:15">
      <c r="B1" s="6" t="s">
        <v>48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30">
      <c r="B2" s="4" t="s">
        <v>0</v>
      </c>
      <c r="C2" s="4" t="s">
        <v>1</v>
      </c>
      <c r="D2" s="4" t="s">
        <v>50</v>
      </c>
      <c r="E2" s="4" t="s">
        <v>51</v>
      </c>
      <c r="F2" s="4" t="s">
        <v>2</v>
      </c>
      <c r="G2" s="4" t="s">
        <v>3</v>
      </c>
      <c r="H2" s="4" t="s">
        <v>56</v>
      </c>
      <c r="I2" s="4" t="s">
        <v>49</v>
      </c>
      <c r="J2" s="4" t="s">
        <v>4</v>
      </c>
      <c r="K2" s="4" t="s">
        <v>5</v>
      </c>
      <c r="L2" s="4" t="s">
        <v>6</v>
      </c>
      <c r="M2" s="4" t="s">
        <v>7</v>
      </c>
      <c r="N2" s="4" t="s">
        <v>8</v>
      </c>
      <c r="O2" s="4" t="s">
        <v>9</v>
      </c>
    </row>
    <row r="3" spans="2:15" hidden="1">
      <c r="B3" t="s">
        <v>10</v>
      </c>
      <c r="C3" t="s">
        <v>11</v>
      </c>
      <c r="D3" t="str">
        <f>MID(C3,8,4)</f>
        <v>M001</v>
      </c>
      <c r="E3" t="str">
        <f>MID(C3,1,7)</f>
        <v> 112104</v>
      </c>
      <c r="F3" t="s">
        <v>12</v>
      </c>
      <c r="G3">
        <v>11311100</v>
      </c>
      <c r="H3" t="str">
        <f>MID(G3,1,4)</f>
        <v>1131</v>
      </c>
      <c r="I3" t="str">
        <f>MID(G3,1,1)</f>
        <v>1</v>
      </c>
      <c r="K3">
        <v>70350347</v>
      </c>
      <c r="L3">
        <v>70350347</v>
      </c>
      <c r="M3">
        <v>38696827</v>
      </c>
      <c r="N3">
        <v>32415610.41</v>
      </c>
      <c r="O3">
        <v>65717</v>
      </c>
    </row>
    <row r="4" spans="2:15" hidden="1">
      <c r="B4" t="s">
        <v>10</v>
      </c>
      <c r="C4" t="s">
        <v>11</v>
      </c>
      <c r="D4" t="str">
        <f t="shared" ref="D4:D49" si="0">MID(C4,8,4)</f>
        <v>M001</v>
      </c>
      <c r="E4" t="str">
        <f t="shared" ref="E4:E49" si="1">MID(C4,1,7)</f>
        <v> 112104</v>
      </c>
      <c r="F4" t="s">
        <v>12</v>
      </c>
      <c r="G4">
        <v>11321100</v>
      </c>
      <c r="H4" t="str">
        <f t="shared" ref="H4:H49" si="2">MID(G4,1,4)</f>
        <v>1132</v>
      </c>
      <c r="I4" t="str">
        <f t="shared" ref="I4:I49" si="3">MID(G4,1,1)</f>
        <v>1</v>
      </c>
      <c r="K4">
        <v>2674248</v>
      </c>
      <c r="L4">
        <v>2674248</v>
      </c>
      <c r="M4">
        <v>1515614</v>
      </c>
      <c r="N4">
        <v>1170367.98</v>
      </c>
      <c r="O4">
        <v>0</v>
      </c>
    </row>
    <row r="5" spans="2:15" hidden="1">
      <c r="B5" t="s">
        <v>10</v>
      </c>
      <c r="C5" t="s">
        <v>11</v>
      </c>
      <c r="D5" t="str">
        <f t="shared" si="0"/>
        <v>M001</v>
      </c>
      <c r="E5" t="str">
        <f t="shared" si="1"/>
        <v> 112104</v>
      </c>
      <c r="F5" t="s">
        <v>12</v>
      </c>
      <c r="G5">
        <v>12111100</v>
      </c>
      <c r="H5" t="str">
        <f t="shared" si="2"/>
        <v>1211</v>
      </c>
      <c r="I5" t="str">
        <f t="shared" si="3"/>
        <v>1</v>
      </c>
      <c r="K5">
        <v>6464133</v>
      </c>
      <c r="L5">
        <v>6464133</v>
      </c>
      <c r="M5">
        <v>3298230</v>
      </c>
      <c r="N5">
        <v>3284291</v>
      </c>
      <c r="O5">
        <v>2920186.38</v>
      </c>
    </row>
    <row r="6" spans="2:15" hidden="1">
      <c r="B6" t="s">
        <v>10</v>
      </c>
      <c r="C6" t="s">
        <v>11</v>
      </c>
      <c r="D6" t="str">
        <f t="shared" si="0"/>
        <v>M001</v>
      </c>
      <c r="E6" t="str">
        <f t="shared" si="1"/>
        <v> 112104</v>
      </c>
      <c r="F6" t="s">
        <v>12</v>
      </c>
      <c r="G6">
        <v>12211108</v>
      </c>
      <c r="H6" t="str">
        <f t="shared" si="2"/>
        <v>1221</v>
      </c>
      <c r="I6" t="str">
        <f t="shared" si="3"/>
        <v>1</v>
      </c>
      <c r="K6">
        <v>5406170</v>
      </c>
      <c r="L6">
        <v>5406170</v>
      </c>
      <c r="M6">
        <v>3280738</v>
      </c>
      <c r="N6">
        <v>3221616.86</v>
      </c>
      <c r="O6">
        <v>6971.5</v>
      </c>
    </row>
    <row r="7" spans="2:15" hidden="1">
      <c r="B7" t="s">
        <v>10</v>
      </c>
      <c r="C7" t="s">
        <v>11</v>
      </c>
      <c r="D7" t="str">
        <f t="shared" si="0"/>
        <v>M001</v>
      </c>
      <c r="E7" t="str">
        <f t="shared" si="1"/>
        <v> 112104</v>
      </c>
      <c r="F7" t="s">
        <v>12</v>
      </c>
      <c r="G7">
        <v>12311106</v>
      </c>
      <c r="H7" t="str">
        <f t="shared" si="2"/>
        <v>1231</v>
      </c>
      <c r="I7" t="str">
        <f t="shared" si="3"/>
        <v>1</v>
      </c>
      <c r="K7">
        <v>104000</v>
      </c>
      <c r="L7">
        <v>104000</v>
      </c>
      <c r="M7">
        <v>52000</v>
      </c>
      <c r="N7">
        <v>0</v>
      </c>
      <c r="O7">
        <v>0</v>
      </c>
    </row>
    <row r="8" spans="2:15" hidden="1">
      <c r="B8" t="s">
        <v>10</v>
      </c>
      <c r="C8" t="s">
        <v>11</v>
      </c>
      <c r="D8" t="str">
        <f t="shared" si="0"/>
        <v>M001</v>
      </c>
      <c r="E8" t="str">
        <f t="shared" si="1"/>
        <v> 112104</v>
      </c>
      <c r="F8" t="s">
        <v>12</v>
      </c>
      <c r="G8">
        <v>13111100</v>
      </c>
      <c r="H8" t="str">
        <f t="shared" si="2"/>
        <v>1311</v>
      </c>
      <c r="I8" t="str">
        <f t="shared" si="3"/>
        <v>1</v>
      </c>
      <c r="K8">
        <v>318000</v>
      </c>
      <c r="L8">
        <v>318000</v>
      </c>
      <c r="M8">
        <v>165876</v>
      </c>
      <c r="N8">
        <v>150974.46</v>
      </c>
      <c r="O8">
        <v>118.5</v>
      </c>
    </row>
    <row r="9" spans="2:15" hidden="1">
      <c r="B9" t="s">
        <v>10</v>
      </c>
      <c r="C9" t="s">
        <v>11</v>
      </c>
      <c r="D9" t="str">
        <f t="shared" si="0"/>
        <v>M001</v>
      </c>
      <c r="E9" t="str">
        <f t="shared" si="1"/>
        <v> 112104</v>
      </c>
      <c r="F9" t="s">
        <v>12</v>
      </c>
      <c r="G9">
        <v>13211100</v>
      </c>
      <c r="H9" t="str">
        <f t="shared" si="2"/>
        <v>1321</v>
      </c>
      <c r="I9" t="str">
        <f t="shared" si="3"/>
        <v>1</v>
      </c>
      <c r="K9">
        <v>1857374</v>
      </c>
      <c r="L9">
        <v>1857374</v>
      </c>
      <c r="M9">
        <v>928687</v>
      </c>
      <c r="N9">
        <v>847218.4</v>
      </c>
      <c r="O9">
        <v>5137.17</v>
      </c>
    </row>
    <row r="10" spans="2:15" hidden="1">
      <c r="B10" t="s">
        <v>10</v>
      </c>
      <c r="C10" t="s">
        <v>11</v>
      </c>
      <c r="D10" t="str">
        <f t="shared" si="0"/>
        <v>M001</v>
      </c>
      <c r="E10" t="str">
        <f t="shared" si="1"/>
        <v> 112104</v>
      </c>
      <c r="F10" t="s">
        <v>12</v>
      </c>
      <c r="G10">
        <v>13231100</v>
      </c>
      <c r="H10" t="str">
        <f t="shared" si="2"/>
        <v>1323</v>
      </c>
      <c r="I10" t="str">
        <f t="shared" si="3"/>
        <v>1</v>
      </c>
      <c r="K10">
        <v>8783095</v>
      </c>
      <c r="L10">
        <v>8783095</v>
      </c>
      <c r="M10">
        <v>8149891.5300000003</v>
      </c>
      <c r="N10">
        <v>8142189.71</v>
      </c>
      <c r="O10">
        <v>0</v>
      </c>
    </row>
    <row r="11" spans="2:15" hidden="1">
      <c r="B11" t="s">
        <v>10</v>
      </c>
      <c r="C11" t="s">
        <v>11</v>
      </c>
      <c r="D11" t="str">
        <f t="shared" si="0"/>
        <v>M001</v>
      </c>
      <c r="E11" t="str">
        <f t="shared" si="1"/>
        <v> 112104</v>
      </c>
      <c r="F11" t="s">
        <v>12</v>
      </c>
      <c r="G11">
        <v>13231108</v>
      </c>
      <c r="H11" t="str">
        <f t="shared" si="2"/>
        <v>1323</v>
      </c>
      <c r="I11" t="str">
        <f t="shared" si="3"/>
        <v>1</v>
      </c>
      <c r="K11">
        <v>700000</v>
      </c>
      <c r="L11">
        <v>700000</v>
      </c>
      <c r="M11">
        <v>287858</v>
      </c>
      <c r="N11">
        <v>286858.59000000003</v>
      </c>
      <c r="O11">
        <v>0</v>
      </c>
    </row>
    <row r="12" spans="2:15" hidden="1">
      <c r="B12" t="s">
        <v>10</v>
      </c>
      <c r="C12" t="s">
        <v>11</v>
      </c>
      <c r="D12" t="str">
        <f t="shared" si="0"/>
        <v>M001</v>
      </c>
      <c r="E12" t="str">
        <f t="shared" si="1"/>
        <v> 112104</v>
      </c>
      <c r="F12" t="s">
        <v>12</v>
      </c>
      <c r="G12">
        <v>13311100</v>
      </c>
      <c r="H12" t="str">
        <f t="shared" si="2"/>
        <v>1331</v>
      </c>
      <c r="I12" t="str">
        <f t="shared" si="3"/>
        <v>1</v>
      </c>
      <c r="K12">
        <v>1047469</v>
      </c>
      <c r="L12">
        <v>1047469</v>
      </c>
      <c r="M12">
        <v>611386</v>
      </c>
      <c r="N12">
        <v>346640.38</v>
      </c>
      <c r="O12">
        <v>3584.6</v>
      </c>
    </row>
    <row r="13" spans="2:15" hidden="1">
      <c r="B13" t="s">
        <v>10</v>
      </c>
      <c r="C13" t="s">
        <v>11</v>
      </c>
      <c r="D13" t="str">
        <f t="shared" si="0"/>
        <v>M001</v>
      </c>
      <c r="E13" t="str">
        <f t="shared" si="1"/>
        <v> 112104</v>
      </c>
      <c r="F13" t="s">
        <v>12</v>
      </c>
      <c r="G13">
        <v>13321100</v>
      </c>
      <c r="H13" t="str">
        <f t="shared" si="2"/>
        <v>1332</v>
      </c>
      <c r="I13" t="str">
        <f t="shared" si="3"/>
        <v>1</v>
      </c>
      <c r="K13">
        <v>2931</v>
      </c>
      <c r="L13">
        <v>2931</v>
      </c>
      <c r="M13">
        <v>2931</v>
      </c>
      <c r="N13">
        <v>0</v>
      </c>
      <c r="O13">
        <v>0</v>
      </c>
    </row>
    <row r="14" spans="2:15" hidden="1">
      <c r="B14" t="s">
        <v>10</v>
      </c>
      <c r="C14" t="s">
        <v>11</v>
      </c>
      <c r="D14" t="str">
        <f t="shared" si="0"/>
        <v>M001</v>
      </c>
      <c r="E14" t="str">
        <f t="shared" si="1"/>
        <v> 112104</v>
      </c>
      <c r="F14" t="s">
        <v>12</v>
      </c>
      <c r="G14">
        <v>13411100</v>
      </c>
      <c r="H14" t="str">
        <f t="shared" si="2"/>
        <v>1341</v>
      </c>
      <c r="I14" t="str">
        <f t="shared" si="3"/>
        <v>1</v>
      </c>
      <c r="K14">
        <v>680696</v>
      </c>
      <c r="L14">
        <v>680696</v>
      </c>
      <c r="M14">
        <v>680696</v>
      </c>
      <c r="N14">
        <v>494930.61</v>
      </c>
      <c r="O14">
        <v>0</v>
      </c>
    </row>
    <row r="15" spans="2:15" hidden="1">
      <c r="B15" t="s">
        <v>10</v>
      </c>
      <c r="C15" t="s">
        <v>11</v>
      </c>
      <c r="D15" t="str">
        <f t="shared" si="0"/>
        <v>M001</v>
      </c>
      <c r="E15" t="str">
        <f t="shared" si="1"/>
        <v> 112104</v>
      </c>
      <c r="F15" t="s">
        <v>12</v>
      </c>
      <c r="G15">
        <v>14111201</v>
      </c>
      <c r="H15" t="str">
        <f t="shared" si="2"/>
        <v>1411</v>
      </c>
      <c r="I15" t="str">
        <f t="shared" si="3"/>
        <v>1</v>
      </c>
      <c r="K15">
        <v>7320000</v>
      </c>
      <c r="L15">
        <v>7320000</v>
      </c>
      <c r="M15">
        <v>4038540</v>
      </c>
      <c r="N15">
        <v>3104990.11</v>
      </c>
      <c r="O15">
        <v>0</v>
      </c>
    </row>
    <row r="16" spans="2:15" hidden="1">
      <c r="B16" t="s">
        <v>10</v>
      </c>
      <c r="C16" t="s">
        <v>11</v>
      </c>
      <c r="D16" t="str">
        <f t="shared" si="0"/>
        <v>M001</v>
      </c>
      <c r="E16" t="str">
        <f t="shared" si="1"/>
        <v> 112104</v>
      </c>
      <c r="F16" t="s">
        <v>12</v>
      </c>
      <c r="G16">
        <v>14111203</v>
      </c>
      <c r="H16" t="str">
        <f t="shared" si="2"/>
        <v>1411</v>
      </c>
      <c r="I16" t="str">
        <f t="shared" si="3"/>
        <v>1</v>
      </c>
      <c r="K16">
        <v>208000</v>
      </c>
      <c r="L16">
        <v>208000</v>
      </c>
      <c r="M16">
        <v>138832</v>
      </c>
      <c r="N16">
        <v>73262.31</v>
      </c>
      <c r="O16">
        <v>0</v>
      </c>
    </row>
    <row r="17" spans="2:15" hidden="1">
      <c r="B17" t="s">
        <v>10</v>
      </c>
      <c r="C17" t="s">
        <v>11</v>
      </c>
      <c r="D17" t="str">
        <f t="shared" si="0"/>
        <v>M001</v>
      </c>
      <c r="E17" t="str">
        <f t="shared" si="1"/>
        <v> 112104</v>
      </c>
      <c r="F17" t="s">
        <v>12</v>
      </c>
      <c r="G17">
        <v>14111208</v>
      </c>
      <c r="H17" t="str">
        <f t="shared" si="2"/>
        <v>1411</v>
      </c>
      <c r="I17" t="str">
        <f t="shared" si="3"/>
        <v>1</v>
      </c>
      <c r="K17">
        <v>550000</v>
      </c>
      <c r="L17">
        <v>550000</v>
      </c>
      <c r="M17">
        <v>320260</v>
      </c>
      <c r="N17">
        <v>257493.31</v>
      </c>
      <c r="O17">
        <v>0</v>
      </c>
    </row>
    <row r="18" spans="2:15" hidden="1">
      <c r="B18" t="s">
        <v>10</v>
      </c>
      <c r="C18" t="s">
        <v>11</v>
      </c>
      <c r="D18" t="str">
        <f t="shared" si="0"/>
        <v>M001</v>
      </c>
      <c r="E18" t="str">
        <f t="shared" si="1"/>
        <v> 112104</v>
      </c>
      <c r="F18" t="s">
        <v>12</v>
      </c>
      <c r="G18">
        <v>14211201</v>
      </c>
      <c r="H18" t="str">
        <f t="shared" si="2"/>
        <v>1421</v>
      </c>
      <c r="I18" t="str">
        <f t="shared" si="3"/>
        <v>1</v>
      </c>
      <c r="K18">
        <v>3725567</v>
      </c>
      <c r="L18">
        <v>3725567</v>
      </c>
      <c r="M18">
        <v>1965748</v>
      </c>
      <c r="N18">
        <v>1118792.71</v>
      </c>
      <c r="O18">
        <v>0</v>
      </c>
    </row>
    <row r="19" spans="2:15" hidden="1">
      <c r="B19" t="s">
        <v>10</v>
      </c>
      <c r="C19" t="s">
        <v>11</v>
      </c>
      <c r="D19" t="str">
        <f t="shared" si="0"/>
        <v>M001</v>
      </c>
      <c r="E19" t="str">
        <f t="shared" si="1"/>
        <v> 112104</v>
      </c>
      <c r="F19" t="s">
        <v>12</v>
      </c>
      <c r="G19">
        <v>14211203</v>
      </c>
      <c r="H19" t="str">
        <f t="shared" si="2"/>
        <v>1421</v>
      </c>
      <c r="I19" t="str">
        <f t="shared" si="3"/>
        <v>1</v>
      </c>
      <c r="K19">
        <v>150000</v>
      </c>
      <c r="L19">
        <v>150000</v>
      </c>
      <c r="M19">
        <v>88446</v>
      </c>
      <c r="N19">
        <v>54268.83</v>
      </c>
      <c r="O19">
        <v>0</v>
      </c>
    </row>
    <row r="20" spans="2:15" hidden="1">
      <c r="B20" t="s">
        <v>10</v>
      </c>
      <c r="C20" t="s">
        <v>11</v>
      </c>
      <c r="D20" t="str">
        <f t="shared" si="0"/>
        <v>M001</v>
      </c>
      <c r="E20" t="str">
        <f t="shared" si="1"/>
        <v> 112104</v>
      </c>
      <c r="F20" t="s">
        <v>12</v>
      </c>
      <c r="G20">
        <v>14311200</v>
      </c>
      <c r="H20" t="str">
        <f t="shared" si="2"/>
        <v>1431</v>
      </c>
      <c r="I20" t="str">
        <f t="shared" si="3"/>
        <v>1</v>
      </c>
      <c r="K20">
        <v>5190495</v>
      </c>
      <c r="L20">
        <v>5190495</v>
      </c>
      <c r="M20">
        <v>2681808</v>
      </c>
      <c r="N20">
        <v>1612681.54</v>
      </c>
      <c r="O20">
        <v>0</v>
      </c>
    </row>
    <row r="21" spans="2:15" hidden="1">
      <c r="B21" t="s">
        <v>10</v>
      </c>
      <c r="C21" t="s">
        <v>11</v>
      </c>
      <c r="D21" t="str">
        <f t="shared" si="0"/>
        <v>M001</v>
      </c>
      <c r="E21" t="str">
        <f t="shared" si="1"/>
        <v> 112104</v>
      </c>
      <c r="F21" t="s">
        <v>12</v>
      </c>
      <c r="G21">
        <v>14411200</v>
      </c>
      <c r="H21" t="str">
        <f t="shared" si="2"/>
        <v>1441</v>
      </c>
      <c r="I21" t="str">
        <f t="shared" si="3"/>
        <v>1</v>
      </c>
      <c r="K21">
        <v>5488000</v>
      </c>
      <c r="L21">
        <v>5488000</v>
      </c>
      <c r="M21">
        <v>3480339</v>
      </c>
      <c r="N21">
        <v>1995838.72</v>
      </c>
      <c r="O21">
        <v>0</v>
      </c>
    </row>
    <row r="22" spans="2:15" hidden="1">
      <c r="B22" t="s">
        <v>10</v>
      </c>
      <c r="C22" t="s">
        <v>11</v>
      </c>
      <c r="D22" t="str">
        <f t="shared" si="0"/>
        <v>M001</v>
      </c>
      <c r="E22" t="str">
        <f t="shared" si="1"/>
        <v> 112104</v>
      </c>
      <c r="F22" t="s">
        <v>12</v>
      </c>
      <c r="G22">
        <v>14431200</v>
      </c>
      <c r="H22" t="str">
        <f t="shared" si="2"/>
        <v>1443</v>
      </c>
      <c r="I22" t="str">
        <f t="shared" si="3"/>
        <v>1</v>
      </c>
      <c r="K22">
        <v>503200</v>
      </c>
      <c r="L22">
        <v>503200</v>
      </c>
      <c r="M22">
        <v>335468</v>
      </c>
      <c r="N22">
        <v>64992.27</v>
      </c>
      <c r="O22">
        <v>0</v>
      </c>
    </row>
    <row r="23" spans="2:15" hidden="1">
      <c r="B23" t="s">
        <v>10</v>
      </c>
      <c r="C23" t="s">
        <v>11</v>
      </c>
      <c r="D23" t="str">
        <f t="shared" si="0"/>
        <v>M001</v>
      </c>
      <c r="E23" t="str">
        <f t="shared" si="1"/>
        <v> 112104</v>
      </c>
      <c r="F23" t="s">
        <v>12</v>
      </c>
      <c r="G23">
        <v>15111200</v>
      </c>
      <c r="H23" t="str">
        <f t="shared" si="2"/>
        <v>1511</v>
      </c>
      <c r="I23" t="str">
        <f t="shared" si="3"/>
        <v>1</v>
      </c>
      <c r="K23">
        <v>3000000</v>
      </c>
      <c r="L23">
        <v>3000000</v>
      </c>
      <c r="M23">
        <v>2050000</v>
      </c>
      <c r="N23">
        <v>1496089.99</v>
      </c>
      <c r="O23">
        <v>0</v>
      </c>
    </row>
    <row r="24" spans="2:15" hidden="1">
      <c r="B24" t="s">
        <v>10</v>
      </c>
      <c r="C24" t="s">
        <v>11</v>
      </c>
      <c r="D24" t="str">
        <f t="shared" si="0"/>
        <v>M001</v>
      </c>
      <c r="E24" t="str">
        <f t="shared" si="1"/>
        <v> 112104</v>
      </c>
      <c r="F24" t="s">
        <v>12</v>
      </c>
      <c r="G24">
        <v>15211142</v>
      </c>
      <c r="H24" t="str">
        <f t="shared" si="2"/>
        <v>1521</v>
      </c>
      <c r="I24" t="str">
        <f t="shared" si="3"/>
        <v>1</v>
      </c>
      <c r="K24">
        <v>0</v>
      </c>
      <c r="L24">
        <v>456713.7</v>
      </c>
      <c r="M24">
        <v>456713.7</v>
      </c>
      <c r="N24">
        <v>456713.7</v>
      </c>
      <c r="O24">
        <v>0</v>
      </c>
    </row>
    <row r="25" spans="2:15" hidden="1">
      <c r="B25" t="s">
        <v>10</v>
      </c>
      <c r="C25" t="s">
        <v>11</v>
      </c>
      <c r="D25" t="str">
        <f t="shared" si="0"/>
        <v>M001</v>
      </c>
      <c r="E25" t="str">
        <f t="shared" si="1"/>
        <v> 112104</v>
      </c>
      <c r="F25" t="s">
        <v>12</v>
      </c>
      <c r="G25">
        <v>15311106</v>
      </c>
      <c r="H25" t="str">
        <f t="shared" si="2"/>
        <v>1531</v>
      </c>
      <c r="I25" t="str">
        <f t="shared" si="3"/>
        <v>1</v>
      </c>
      <c r="K25">
        <v>0</v>
      </c>
      <c r="L25">
        <v>1728000</v>
      </c>
      <c r="M25">
        <v>1728000</v>
      </c>
      <c r="N25">
        <v>1728000</v>
      </c>
      <c r="O25">
        <v>0</v>
      </c>
    </row>
    <row r="26" spans="2:15" hidden="1">
      <c r="B26" t="s">
        <v>10</v>
      </c>
      <c r="C26" t="s">
        <v>11</v>
      </c>
      <c r="D26" t="str">
        <f t="shared" si="0"/>
        <v>M001</v>
      </c>
      <c r="E26" t="str">
        <f t="shared" si="1"/>
        <v> 112104</v>
      </c>
      <c r="F26" t="s">
        <v>12</v>
      </c>
      <c r="G26">
        <v>15411100</v>
      </c>
      <c r="H26" t="str">
        <f t="shared" si="2"/>
        <v>1541</v>
      </c>
      <c r="I26" t="str">
        <f t="shared" si="3"/>
        <v>1</v>
      </c>
      <c r="K26">
        <v>162240</v>
      </c>
      <c r="L26">
        <v>162240</v>
      </c>
      <c r="M26">
        <v>162240</v>
      </c>
      <c r="N26">
        <v>140000</v>
      </c>
      <c r="O26">
        <v>0</v>
      </c>
    </row>
    <row r="27" spans="2:15" hidden="1">
      <c r="B27" t="s">
        <v>10</v>
      </c>
      <c r="C27" t="s">
        <v>11</v>
      </c>
      <c r="D27" t="str">
        <f t="shared" si="0"/>
        <v>M001</v>
      </c>
      <c r="E27" t="str">
        <f t="shared" si="1"/>
        <v> 112104</v>
      </c>
      <c r="F27" t="s">
        <v>12</v>
      </c>
      <c r="G27">
        <v>15411107</v>
      </c>
      <c r="H27" t="str">
        <f t="shared" si="2"/>
        <v>1541</v>
      </c>
      <c r="I27" t="str">
        <f t="shared" si="3"/>
        <v>1</v>
      </c>
      <c r="K27">
        <v>569048</v>
      </c>
      <c r="L27">
        <v>569048</v>
      </c>
      <c r="M27">
        <v>0</v>
      </c>
      <c r="N27">
        <v>0</v>
      </c>
      <c r="O27">
        <v>0</v>
      </c>
    </row>
    <row r="28" spans="2:15" hidden="1">
      <c r="B28" t="s">
        <v>10</v>
      </c>
      <c r="C28" t="s">
        <v>11</v>
      </c>
      <c r="D28" t="str">
        <f t="shared" si="0"/>
        <v>M001</v>
      </c>
      <c r="E28" t="str">
        <f t="shared" si="1"/>
        <v> 112104</v>
      </c>
      <c r="F28" t="s">
        <v>12</v>
      </c>
      <c r="G28">
        <v>15411208</v>
      </c>
      <c r="H28" t="str">
        <f t="shared" si="2"/>
        <v>1541</v>
      </c>
      <c r="I28" t="str">
        <f t="shared" si="3"/>
        <v>1</v>
      </c>
      <c r="K28">
        <v>700000</v>
      </c>
      <c r="L28">
        <v>700000</v>
      </c>
      <c r="M28">
        <v>700000</v>
      </c>
      <c r="N28">
        <v>537873.36</v>
      </c>
      <c r="O28">
        <v>0</v>
      </c>
    </row>
    <row r="29" spans="2:15" hidden="1">
      <c r="B29" t="s">
        <v>10</v>
      </c>
      <c r="C29" t="s">
        <v>11</v>
      </c>
      <c r="D29" t="str">
        <f t="shared" si="0"/>
        <v>M001</v>
      </c>
      <c r="E29" t="str">
        <f t="shared" si="1"/>
        <v> 112104</v>
      </c>
      <c r="F29" t="s">
        <v>12</v>
      </c>
      <c r="G29">
        <v>15411218</v>
      </c>
      <c r="H29" t="str">
        <f t="shared" si="2"/>
        <v>1541</v>
      </c>
      <c r="I29" t="str">
        <f t="shared" si="3"/>
        <v>1</v>
      </c>
      <c r="K29">
        <v>4200000</v>
      </c>
      <c r="L29">
        <v>4200000</v>
      </c>
      <c r="M29">
        <v>4200000</v>
      </c>
      <c r="N29">
        <v>3671250.29</v>
      </c>
      <c r="O29">
        <v>0</v>
      </c>
    </row>
    <row r="30" spans="2:15" hidden="1">
      <c r="B30" t="s">
        <v>10</v>
      </c>
      <c r="C30" t="s">
        <v>11</v>
      </c>
      <c r="D30" t="str">
        <f t="shared" si="0"/>
        <v>M001</v>
      </c>
      <c r="E30" t="str">
        <f t="shared" si="1"/>
        <v> 112104</v>
      </c>
      <c r="F30" t="s">
        <v>12</v>
      </c>
      <c r="G30">
        <v>15421100</v>
      </c>
      <c r="H30" t="str">
        <f t="shared" si="2"/>
        <v>1542</v>
      </c>
      <c r="I30" t="str">
        <f t="shared" si="3"/>
        <v>1</v>
      </c>
      <c r="K30">
        <v>40560</v>
      </c>
      <c r="L30">
        <v>40560</v>
      </c>
      <c r="M30">
        <v>35247</v>
      </c>
      <c r="N30">
        <v>0</v>
      </c>
      <c r="O30">
        <v>0</v>
      </c>
    </row>
    <row r="31" spans="2:15" hidden="1">
      <c r="B31" t="s">
        <v>10</v>
      </c>
      <c r="C31" t="s">
        <v>11</v>
      </c>
      <c r="D31" t="str">
        <f t="shared" si="0"/>
        <v>M001</v>
      </c>
      <c r="E31" t="str">
        <f t="shared" si="1"/>
        <v> 112104</v>
      </c>
      <c r="F31" t="s">
        <v>12</v>
      </c>
      <c r="G31">
        <v>15431226</v>
      </c>
      <c r="H31" t="str">
        <f t="shared" si="2"/>
        <v>1543</v>
      </c>
      <c r="I31" t="str">
        <f t="shared" si="3"/>
        <v>1</v>
      </c>
      <c r="K31">
        <v>283649</v>
      </c>
      <c r="L31">
        <v>283649</v>
      </c>
      <c r="M31">
        <v>283649</v>
      </c>
      <c r="N31">
        <v>103408.74</v>
      </c>
      <c r="O31">
        <v>0</v>
      </c>
    </row>
    <row r="32" spans="2:15" hidden="1">
      <c r="B32" t="s">
        <v>10</v>
      </c>
      <c r="C32" t="s">
        <v>11</v>
      </c>
      <c r="D32" t="str">
        <f t="shared" si="0"/>
        <v>M001</v>
      </c>
      <c r="E32" t="str">
        <f t="shared" si="1"/>
        <v> 112104</v>
      </c>
      <c r="F32" t="s">
        <v>12</v>
      </c>
      <c r="G32">
        <v>15441100</v>
      </c>
      <c r="H32" t="str">
        <f t="shared" si="2"/>
        <v>1544</v>
      </c>
      <c r="I32" t="str">
        <f t="shared" si="3"/>
        <v>1</v>
      </c>
      <c r="K32">
        <v>11000000</v>
      </c>
      <c r="L32">
        <v>11000000</v>
      </c>
      <c r="M32">
        <v>6007898</v>
      </c>
      <c r="N32">
        <v>4908223.97</v>
      </c>
      <c r="O32">
        <v>7959</v>
      </c>
    </row>
    <row r="33" spans="2:15" hidden="1">
      <c r="B33" t="s">
        <v>10</v>
      </c>
      <c r="C33" t="s">
        <v>11</v>
      </c>
      <c r="D33" t="str">
        <f t="shared" si="0"/>
        <v>M001</v>
      </c>
      <c r="E33" t="str">
        <f t="shared" si="1"/>
        <v> 112104</v>
      </c>
      <c r="F33" t="s">
        <v>12</v>
      </c>
      <c r="G33">
        <v>15451100</v>
      </c>
      <c r="H33" t="str">
        <f t="shared" si="2"/>
        <v>1545</v>
      </c>
      <c r="I33" t="str">
        <f t="shared" si="3"/>
        <v>1</v>
      </c>
      <c r="K33">
        <v>1456000</v>
      </c>
      <c r="L33">
        <v>1456000</v>
      </c>
      <c r="M33">
        <v>1099548</v>
      </c>
      <c r="N33">
        <v>351320.23</v>
      </c>
      <c r="O33">
        <v>729.4</v>
      </c>
    </row>
    <row r="34" spans="2:15" hidden="1">
      <c r="B34" t="s">
        <v>10</v>
      </c>
      <c r="C34" t="s">
        <v>11</v>
      </c>
      <c r="D34" t="str">
        <f t="shared" si="0"/>
        <v>M001</v>
      </c>
      <c r="E34" t="str">
        <f t="shared" si="1"/>
        <v> 112104</v>
      </c>
      <c r="F34" t="s">
        <v>12</v>
      </c>
      <c r="G34">
        <v>15451108</v>
      </c>
      <c r="H34" t="str">
        <f t="shared" si="2"/>
        <v>1545</v>
      </c>
      <c r="I34" t="str">
        <f t="shared" si="3"/>
        <v>1</v>
      </c>
      <c r="K34">
        <v>100000</v>
      </c>
      <c r="L34">
        <v>100000</v>
      </c>
      <c r="M34">
        <v>79542</v>
      </c>
      <c r="N34">
        <v>9349.75</v>
      </c>
      <c r="O34">
        <v>26.6</v>
      </c>
    </row>
    <row r="35" spans="2:15" hidden="1">
      <c r="B35" t="s">
        <v>10</v>
      </c>
      <c r="C35" t="s">
        <v>11</v>
      </c>
      <c r="D35" t="str">
        <f t="shared" si="0"/>
        <v>M001</v>
      </c>
      <c r="E35" t="str">
        <f t="shared" si="1"/>
        <v> 112104</v>
      </c>
      <c r="F35" t="s">
        <v>12</v>
      </c>
      <c r="G35">
        <v>15451109</v>
      </c>
      <c r="H35" t="str">
        <f t="shared" si="2"/>
        <v>1545</v>
      </c>
      <c r="I35" t="str">
        <f t="shared" si="3"/>
        <v>1</v>
      </c>
      <c r="K35">
        <v>624000</v>
      </c>
      <c r="L35">
        <v>624000</v>
      </c>
      <c r="M35">
        <v>391470</v>
      </c>
      <c r="N35">
        <v>256332.75</v>
      </c>
      <c r="O35">
        <v>333.28</v>
      </c>
    </row>
    <row r="36" spans="2:15" hidden="1">
      <c r="B36" t="s">
        <v>10</v>
      </c>
      <c r="C36" t="s">
        <v>11</v>
      </c>
      <c r="D36" t="str">
        <f t="shared" si="0"/>
        <v>M001</v>
      </c>
      <c r="E36" t="str">
        <f t="shared" si="1"/>
        <v> 112104</v>
      </c>
      <c r="F36" t="s">
        <v>12</v>
      </c>
      <c r="G36">
        <v>15451110</v>
      </c>
      <c r="H36" t="str">
        <f t="shared" si="2"/>
        <v>1545</v>
      </c>
      <c r="I36" t="str">
        <f t="shared" si="3"/>
        <v>1</v>
      </c>
      <c r="K36">
        <v>306000</v>
      </c>
      <c r="L36">
        <v>306000</v>
      </c>
      <c r="M36">
        <v>178810</v>
      </c>
      <c r="N36">
        <v>152532.07999999999</v>
      </c>
      <c r="O36">
        <v>746.46</v>
      </c>
    </row>
    <row r="37" spans="2:15" hidden="1">
      <c r="B37" t="s">
        <v>10</v>
      </c>
      <c r="C37" t="s">
        <v>11</v>
      </c>
      <c r="D37" t="str">
        <f t="shared" si="0"/>
        <v>M001</v>
      </c>
      <c r="E37" t="str">
        <f t="shared" si="1"/>
        <v> 112104</v>
      </c>
      <c r="F37" t="s">
        <v>12</v>
      </c>
      <c r="G37">
        <v>15461151</v>
      </c>
      <c r="H37" t="str">
        <f t="shared" si="2"/>
        <v>1546</v>
      </c>
      <c r="I37" t="str">
        <f t="shared" si="3"/>
        <v>1</v>
      </c>
      <c r="K37">
        <v>1435200</v>
      </c>
      <c r="L37">
        <v>1435200</v>
      </c>
      <c r="M37">
        <v>792600</v>
      </c>
      <c r="N37">
        <v>585900</v>
      </c>
      <c r="O37">
        <v>0</v>
      </c>
    </row>
    <row r="38" spans="2:15" hidden="1">
      <c r="B38" t="s">
        <v>10</v>
      </c>
      <c r="C38" t="s">
        <v>11</v>
      </c>
      <c r="D38" t="str">
        <f t="shared" si="0"/>
        <v>M001</v>
      </c>
      <c r="E38" t="str">
        <f t="shared" si="1"/>
        <v> 112104</v>
      </c>
      <c r="F38" t="s">
        <v>12</v>
      </c>
      <c r="G38">
        <v>15471100</v>
      </c>
      <c r="H38" t="str">
        <f t="shared" si="2"/>
        <v>1547</v>
      </c>
      <c r="I38" t="str">
        <f t="shared" si="3"/>
        <v>1</v>
      </c>
      <c r="K38">
        <v>103500</v>
      </c>
      <c r="L38">
        <v>103500</v>
      </c>
      <c r="M38">
        <v>103500</v>
      </c>
      <c r="N38">
        <v>86629.5</v>
      </c>
      <c r="O38">
        <v>0</v>
      </c>
    </row>
    <row r="39" spans="2:15" hidden="1">
      <c r="B39" t="s">
        <v>10</v>
      </c>
      <c r="C39" t="s">
        <v>11</v>
      </c>
      <c r="D39" t="str">
        <f t="shared" si="0"/>
        <v>M001</v>
      </c>
      <c r="E39" t="str">
        <f t="shared" si="1"/>
        <v> 112104</v>
      </c>
      <c r="F39" t="s">
        <v>12</v>
      </c>
      <c r="G39">
        <v>15471108</v>
      </c>
      <c r="H39" t="str">
        <f t="shared" si="2"/>
        <v>1547</v>
      </c>
      <c r="I39" t="str">
        <f t="shared" si="3"/>
        <v>1</v>
      </c>
      <c r="K39">
        <v>15000</v>
      </c>
      <c r="L39">
        <v>15000</v>
      </c>
      <c r="M39">
        <v>15000</v>
      </c>
      <c r="N39">
        <v>8500</v>
      </c>
      <c r="O39">
        <v>0</v>
      </c>
    </row>
    <row r="40" spans="2:15" hidden="1">
      <c r="B40" t="s">
        <v>10</v>
      </c>
      <c r="C40" t="s">
        <v>11</v>
      </c>
      <c r="D40" t="str">
        <f t="shared" si="0"/>
        <v>M001</v>
      </c>
      <c r="E40" t="str">
        <f t="shared" si="1"/>
        <v> 112104</v>
      </c>
      <c r="F40" t="s">
        <v>12</v>
      </c>
      <c r="G40">
        <v>15481100</v>
      </c>
      <c r="H40" t="str">
        <f t="shared" si="2"/>
        <v>1548</v>
      </c>
      <c r="I40" t="str">
        <f t="shared" si="3"/>
        <v>1</v>
      </c>
      <c r="K40">
        <v>1574529</v>
      </c>
      <c r="L40">
        <v>1574529</v>
      </c>
      <c r="M40">
        <v>1574529</v>
      </c>
      <c r="N40">
        <v>1382377.87</v>
      </c>
      <c r="O40">
        <v>10912</v>
      </c>
    </row>
    <row r="41" spans="2:15" hidden="1">
      <c r="B41" t="s">
        <v>10</v>
      </c>
      <c r="C41" t="s">
        <v>11</v>
      </c>
      <c r="D41" t="str">
        <f t="shared" si="0"/>
        <v>M001</v>
      </c>
      <c r="E41" t="str">
        <f t="shared" si="1"/>
        <v> 112104</v>
      </c>
      <c r="F41" t="s">
        <v>12</v>
      </c>
      <c r="G41">
        <v>15511100</v>
      </c>
      <c r="H41" t="str">
        <f t="shared" si="2"/>
        <v>1551</v>
      </c>
      <c r="I41" t="str">
        <f t="shared" si="3"/>
        <v>1</v>
      </c>
      <c r="K41">
        <v>561600</v>
      </c>
      <c r="L41">
        <v>561600</v>
      </c>
      <c r="M41">
        <v>322800</v>
      </c>
      <c r="N41">
        <v>229833.33</v>
      </c>
      <c r="O41">
        <v>800</v>
      </c>
    </row>
    <row r="42" spans="2:15" hidden="1">
      <c r="B42" t="s">
        <v>10</v>
      </c>
      <c r="C42" t="s">
        <v>11</v>
      </c>
      <c r="D42" t="str">
        <f t="shared" si="0"/>
        <v>M001</v>
      </c>
      <c r="E42" t="str">
        <f t="shared" si="1"/>
        <v> 112104</v>
      </c>
      <c r="F42" t="s">
        <v>12</v>
      </c>
      <c r="G42">
        <v>15911100</v>
      </c>
      <c r="H42" t="str">
        <f t="shared" si="2"/>
        <v>1591</v>
      </c>
      <c r="I42" t="str">
        <f t="shared" si="3"/>
        <v>1</v>
      </c>
      <c r="K42">
        <v>104333377</v>
      </c>
      <c r="L42">
        <v>102602877</v>
      </c>
      <c r="M42">
        <v>55880978.869999997</v>
      </c>
      <c r="N42">
        <v>47082804.600000001</v>
      </c>
      <c r="O42">
        <v>87794.5</v>
      </c>
    </row>
    <row r="43" spans="2:15" hidden="1">
      <c r="B43" t="s">
        <v>10</v>
      </c>
      <c r="C43" t="s">
        <v>11</v>
      </c>
      <c r="D43" t="str">
        <f t="shared" si="0"/>
        <v>M001</v>
      </c>
      <c r="E43" t="str">
        <f t="shared" si="1"/>
        <v> 112104</v>
      </c>
      <c r="F43" t="s">
        <v>12</v>
      </c>
      <c r="G43">
        <v>15931100</v>
      </c>
      <c r="H43" t="str">
        <f t="shared" si="2"/>
        <v>1593</v>
      </c>
      <c r="I43" t="str">
        <f t="shared" si="3"/>
        <v>1</v>
      </c>
      <c r="K43">
        <v>196110</v>
      </c>
      <c r="L43">
        <v>196110</v>
      </c>
      <c r="M43">
        <v>109680</v>
      </c>
      <c r="N43">
        <v>53034.75</v>
      </c>
      <c r="O43">
        <v>0</v>
      </c>
    </row>
    <row r="44" spans="2:15" hidden="1">
      <c r="B44" t="s">
        <v>10</v>
      </c>
      <c r="C44" t="s">
        <v>11</v>
      </c>
      <c r="D44" t="str">
        <f t="shared" si="0"/>
        <v>M001</v>
      </c>
      <c r="E44" t="str">
        <f t="shared" si="1"/>
        <v> 112104</v>
      </c>
      <c r="F44" t="s">
        <v>12</v>
      </c>
      <c r="G44">
        <v>15941100</v>
      </c>
      <c r="H44" t="str">
        <f t="shared" si="2"/>
        <v>1594</v>
      </c>
      <c r="I44" t="str">
        <f t="shared" si="3"/>
        <v>1</v>
      </c>
      <c r="K44">
        <v>36000</v>
      </c>
      <c r="L44">
        <v>36000</v>
      </c>
      <c r="M44">
        <v>36000</v>
      </c>
      <c r="N44">
        <v>0</v>
      </c>
      <c r="O44">
        <v>0</v>
      </c>
    </row>
    <row r="45" spans="2:15" hidden="1">
      <c r="B45" t="s">
        <v>10</v>
      </c>
      <c r="C45" t="s">
        <v>11</v>
      </c>
      <c r="D45" t="str">
        <f t="shared" si="0"/>
        <v>M001</v>
      </c>
      <c r="E45" t="str">
        <f t="shared" si="1"/>
        <v> 112104</v>
      </c>
      <c r="F45" t="s">
        <v>12</v>
      </c>
      <c r="G45">
        <v>16111143</v>
      </c>
      <c r="H45" t="str">
        <f t="shared" si="2"/>
        <v>1611</v>
      </c>
      <c r="I45" t="str">
        <f t="shared" si="3"/>
        <v>1</v>
      </c>
      <c r="K45">
        <v>7188359</v>
      </c>
      <c r="L45">
        <v>7188359</v>
      </c>
      <c r="M45">
        <v>0</v>
      </c>
      <c r="N45">
        <v>0</v>
      </c>
      <c r="O45">
        <v>0</v>
      </c>
    </row>
    <row r="46" spans="2:15" hidden="1">
      <c r="B46" t="s">
        <v>10</v>
      </c>
      <c r="C46" t="s">
        <v>11</v>
      </c>
      <c r="D46" t="str">
        <f t="shared" si="0"/>
        <v>M001</v>
      </c>
      <c r="E46" t="str">
        <f t="shared" si="1"/>
        <v> 112104</v>
      </c>
      <c r="F46" t="s">
        <v>12</v>
      </c>
      <c r="G46">
        <v>17111100</v>
      </c>
      <c r="H46" t="str">
        <f t="shared" si="2"/>
        <v>1711</v>
      </c>
      <c r="I46" t="str">
        <f t="shared" si="3"/>
        <v>1</v>
      </c>
      <c r="K46">
        <v>144360</v>
      </c>
      <c r="L46">
        <v>144360</v>
      </c>
      <c r="M46">
        <v>72180</v>
      </c>
      <c r="N46">
        <v>0</v>
      </c>
      <c r="O46">
        <v>0</v>
      </c>
    </row>
    <row r="47" spans="2:15" hidden="1">
      <c r="B47" t="s">
        <v>10</v>
      </c>
      <c r="C47" t="s">
        <v>11</v>
      </c>
      <c r="D47" t="str">
        <f t="shared" si="0"/>
        <v>M001</v>
      </c>
      <c r="E47" t="str">
        <f t="shared" si="1"/>
        <v> 112104</v>
      </c>
      <c r="F47" t="s">
        <v>12</v>
      </c>
      <c r="G47">
        <v>17131100</v>
      </c>
      <c r="H47" t="str">
        <f t="shared" si="2"/>
        <v>1713</v>
      </c>
      <c r="I47" t="str">
        <f t="shared" si="3"/>
        <v>1</v>
      </c>
      <c r="K47">
        <v>364000</v>
      </c>
      <c r="L47">
        <v>364000</v>
      </c>
      <c r="M47">
        <v>182000</v>
      </c>
      <c r="N47">
        <v>17842</v>
      </c>
      <c r="O47">
        <v>0</v>
      </c>
    </row>
    <row r="48" spans="2:15" hidden="1">
      <c r="B48" t="s">
        <v>10</v>
      </c>
      <c r="C48" t="s">
        <v>11</v>
      </c>
      <c r="D48" t="str">
        <f t="shared" si="0"/>
        <v>M001</v>
      </c>
      <c r="E48" t="str">
        <f t="shared" si="1"/>
        <v> 112104</v>
      </c>
      <c r="F48" t="s">
        <v>12</v>
      </c>
      <c r="G48">
        <v>17141100</v>
      </c>
      <c r="H48" t="str">
        <f t="shared" si="2"/>
        <v>1714</v>
      </c>
      <c r="I48" t="str">
        <f t="shared" si="3"/>
        <v>1</v>
      </c>
      <c r="K48">
        <v>810000</v>
      </c>
      <c r="L48">
        <v>810000</v>
      </c>
      <c r="M48">
        <v>406775.6</v>
      </c>
      <c r="N48">
        <v>406775.6</v>
      </c>
      <c r="O48">
        <v>0</v>
      </c>
    </row>
    <row r="49" spans="2:15" hidden="1">
      <c r="B49" t="s">
        <v>10</v>
      </c>
      <c r="C49" t="s">
        <v>11</v>
      </c>
      <c r="D49" t="str">
        <f t="shared" si="0"/>
        <v>M001</v>
      </c>
      <c r="E49" t="str">
        <f t="shared" si="1"/>
        <v> 112104</v>
      </c>
      <c r="F49" t="s">
        <v>12</v>
      </c>
      <c r="G49">
        <v>17191106</v>
      </c>
      <c r="H49" t="str">
        <f t="shared" si="2"/>
        <v>1719</v>
      </c>
      <c r="I49" t="str">
        <f t="shared" si="3"/>
        <v>1</v>
      </c>
      <c r="K49">
        <v>0</v>
      </c>
      <c r="L49">
        <v>2500</v>
      </c>
      <c r="M49">
        <v>2500</v>
      </c>
      <c r="N49">
        <v>0</v>
      </c>
      <c r="O49">
        <v>0</v>
      </c>
    </row>
    <row r="50" spans="2:15">
      <c r="B50" t="s">
        <v>10</v>
      </c>
      <c r="C50" t="s">
        <v>38</v>
      </c>
      <c r="D50" t="str">
        <f t="shared" ref="D50:D81" si="4">MID(C50,8,4)</f>
        <v>O001</v>
      </c>
      <c r="E50" t="str">
        <f t="shared" ref="E50:E81" si="5">MID(C50,1,7)</f>
        <v> 393001</v>
      </c>
      <c r="F50" t="s">
        <v>12</v>
      </c>
      <c r="G50">
        <v>31121200</v>
      </c>
      <c r="H50" t="str">
        <f t="shared" ref="H50:H81" si="6">MID(G50,1,4)</f>
        <v>3112</v>
      </c>
      <c r="I50" t="str">
        <f t="shared" ref="I50:I81" si="7">MID(G50,1,1)</f>
        <v>3</v>
      </c>
      <c r="K50">
        <v>1317077</v>
      </c>
      <c r="L50">
        <v>1317077</v>
      </c>
      <c r="M50">
        <v>768297</v>
      </c>
      <c r="N50">
        <v>404501</v>
      </c>
      <c r="O50">
        <v>393293.16</v>
      </c>
    </row>
    <row r="51" spans="2:15">
      <c r="B51" t="s">
        <v>10</v>
      </c>
      <c r="C51" t="s">
        <v>38</v>
      </c>
      <c r="D51" t="str">
        <f t="shared" si="4"/>
        <v>O001</v>
      </c>
      <c r="E51" t="str">
        <f t="shared" si="5"/>
        <v> 393001</v>
      </c>
      <c r="F51" t="s">
        <v>12</v>
      </c>
      <c r="G51">
        <v>31311200</v>
      </c>
      <c r="H51" t="str">
        <f t="shared" si="6"/>
        <v>3131</v>
      </c>
      <c r="I51" t="str">
        <f t="shared" si="7"/>
        <v>3</v>
      </c>
      <c r="K51">
        <v>494715</v>
      </c>
      <c r="L51">
        <v>494715</v>
      </c>
      <c r="M51">
        <v>329808</v>
      </c>
      <c r="N51">
        <v>92256</v>
      </c>
      <c r="O51">
        <v>0</v>
      </c>
    </row>
    <row r="52" spans="2:15">
      <c r="B52" t="s">
        <v>10</v>
      </c>
      <c r="C52" t="s">
        <v>38</v>
      </c>
      <c r="D52" t="str">
        <f t="shared" si="4"/>
        <v>O001</v>
      </c>
      <c r="E52" t="str">
        <f t="shared" si="5"/>
        <v> 393001</v>
      </c>
      <c r="F52" t="s">
        <v>12</v>
      </c>
      <c r="G52">
        <v>31411279</v>
      </c>
      <c r="H52" t="str">
        <f t="shared" si="6"/>
        <v>3141</v>
      </c>
      <c r="I52" t="str">
        <f t="shared" si="7"/>
        <v>3</v>
      </c>
      <c r="K52">
        <v>522981</v>
      </c>
      <c r="L52">
        <v>522981</v>
      </c>
      <c r="M52">
        <v>217905</v>
      </c>
      <c r="N52">
        <v>81761.13</v>
      </c>
      <c r="O52">
        <v>157676.97</v>
      </c>
    </row>
    <row r="53" spans="2:15">
      <c r="B53" t="s">
        <v>10</v>
      </c>
      <c r="C53" t="s">
        <v>38</v>
      </c>
      <c r="D53" t="str">
        <f t="shared" si="4"/>
        <v>O001</v>
      </c>
      <c r="E53" t="str">
        <f t="shared" si="5"/>
        <v> 393001</v>
      </c>
      <c r="F53" t="s">
        <v>12</v>
      </c>
      <c r="G53">
        <v>31711279</v>
      </c>
      <c r="H53" t="str">
        <f t="shared" si="6"/>
        <v>3171</v>
      </c>
      <c r="I53" t="str">
        <f t="shared" si="7"/>
        <v>3</v>
      </c>
      <c r="K53">
        <v>317419</v>
      </c>
      <c r="L53">
        <v>317419</v>
      </c>
      <c r="M53">
        <v>132255</v>
      </c>
      <c r="N53">
        <v>127303.03999999999</v>
      </c>
      <c r="O53">
        <v>190115.96</v>
      </c>
    </row>
    <row r="54" spans="2:15">
      <c r="B54" t="s">
        <v>10</v>
      </c>
      <c r="C54" t="s">
        <v>16</v>
      </c>
      <c r="D54" t="str">
        <f t="shared" si="4"/>
        <v>O006</v>
      </c>
      <c r="E54" t="str">
        <f t="shared" si="5"/>
        <v> 134137</v>
      </c>
      <c r="F54" t="s">
        <v>17</v>
      </c>
      <c r="G54">
        <v>31811100</v>
      </c>
      <c r="H54" t="str">
        <f t="shared" si="6"/>
        <v>3181</v>
      </c>
      <c r="I54" t="str">
        <f t="shared" si="7"/>
        <v>3</v>
      </c>
      <c r="K54">
        <v>0</v>
      </c>
      <c r="L54">
        <v>63492</v>
      </c>
      <c r="M54">
        <v>63492</v>
      </c>
      <c r="N54">
        <v>0</v>
      </c>
      <c r="O54">
        <v>0</v>
      </c>
    </row>
    <row r="55" spans="2:15" hidden="1">
      <c r="B55" t="s">
        <v>10</v>
      </c>
      <c r="C55" t="s">
        <v>13</v>
      </c>
      <c r="D55" t="str">
        <f t="shared" si="4"/>
        <v>M002</v>
      </c>
      <c r="E55" t="str">
        <f t="shared" si="5"/>
        <v> 112298</v>
      </c>
      <c r="F55" t="s">
        <v>12</v>
      </c>
      <c r="G55">
        <v>79211189</v>
      </c>
      <c r="H55" t="str">
        <f t="shared" si="6"/>
        <v>7921</v>
      </c>
      <c r="I55" t="str">
        <f t="shared" si="7"/>
        <v>7</v>
      </c>
      <c r="K55">
        <v>1200000</v>
      </c>
      <c r="L55">
        <v>672110.52</v>
      </c>
      <c r="M55">
        <v>672110.52</v>
      </c>
      <c r="N55">
        <v>0</v>
      </c>
      <c r="O55">
        <v>0</v>
      </c>
    </row>
    <row r="56" spans="2:15">
      <c r="B56" t="s">
        <v>10</v>
      </c>
      <c r="C56" t="s">
        <v>38</v>
      </c>
      <c r="D56" t="str">
        <f t="shared" si="4"/>
        <v>O001</v>
      </c>
      <c r="E56" t="str">
        <f t="shared" si="5"/>
        <v> 393001</v>
      </c>
      <c r="F56" t="s">
        <v>12</v>
      </c>
      <c r="G56">
        <v>31811100</v>
      </c>
      <c r="H56" t="str">
        <f t="shared" si="6"/>
        <v>3181</v>
      </c>
      <c r="I56" t="str">
        <f t="shared" si="7"/>
        <v>3</v>
      </c>
      <c r="K56">
        <v>55000</v>
      </c>
      <c r="L56">
        <v>55000</v>
      </c>
      <c r="M56">
        <v>22925</v>
      </c>
      <c r="N56">
        <v>3270</v>
      </c>
      <c r="O56">
        <v>0</v>
      </c>
    </row>
    <row r="57" spans="2:15">
      <c r="B57" t="s">
        <v>10</v>
      </c>
      <c r="C57" t="s">
        <v>38</v>
      </c>
      <c r="D57" t="str">
        <f t="shared" si="4"/>
        <v>O001</v>
      </c>
      <c r="E57" t="str">
        <f t="shared" si="5"/>
        <v> 393001</v>
      </c>
      <c r="F57" t="s">
        <v>17</v>
      </c>
      <c r="G57">
        <v>31811100</v>
      </c>
      <c r="H57" t="str">
        <f t="shared" si="6"/>
        <v>3181</v>
      </c>
      <c r="I57" t="str">
        <f t="shared" si="7"/>
        <v>3</v>
      </c>
      <c r="K57">
        <v>0</v>
      </c>
      <c r="L57">
        <v>10008</v>
      </c>
      <c r="M57">
        <v>10008</v>
      </c>
      <c r="N57">
        <v>0</v>
      </c>
      <c r="O57">
        <v>0</v>
      </c>
    </row>
    <row r="58" spans="2:15" hidden="1">
      <c r="B58" t="s">
        <v>10</v>
      </c>
      <c r="C58" t="s">
        <v>16</v>
      </c>
      <c r="D58" t="str">
        <f t="shared" si="4"/>
        <v>O006</v>
      </c>
      <c r="E58" t="str">
        <f t="shared" si="5"/>
        <v> 134137</v>
      </c>
      <c r="F58" t="s">
        <v>12</v>
      </c>
      <c r="G58">
        <v>21511100</v>
      </c>
      <c r="H58" t="str">
        <f t="shared" si="6"/>
        <v>2151</v>
      </c>
      <c r="I58" t="str">
        <f t="shared" si="7"/>
        <v>2</v>
      </c>
      <c r="K58">
        <v>0</v>
      </c>
      <c r="L58">
        <v>12000</v>
      </c>
      <c r="M58">
        <v>0</v>
      </c>
      <c r="N58">
        <v>0</v>
      </c>
      <c r="O58">
        <v>0</v>
      </c>
    </row>
    <row r="59" spans="2:15" hidden="1">
      <c r="B59" t="s">
        <v>10</v>
      </c>
      <c r="C59" t="s">
        <v>16</v>
      </c>
      <c r="D59" t="str">
        <f t="shared" si="4"/>
        <v>O006</v>
      </c>
      <c r="E59" t="str">
        <f t="shared" si="5"/>
        <v> 134137</v>
      </c>
      <c r="F59" t="s">
        <v>12</v>
      </c>
      <c r="G59">
        <v>22111100</v>
      </c>
      <c r="H59" t="str">
        <f t="shared" si="6"/>
        <v>2211</v>
      </c>
      <c r="I59" t="str">
        <f t="shared" si="7"/>
        <v>2</v>
      </c>
      <c r="K59">
        <v>29100</v>
      </c>
      <c r="L59">
        <v>29100</v>
      </c>
      <c r="M59">
        <v>8730</v>
      </c>
      <c r="N59">
        <v>0</v>
      </c>
      <c r="O59">
        <v>29100</v>
      </c>
    </row>
    <row r="60" spans="2:15" hidden="1">
      <c r="B60" t="s">
        <v>10</v>
      </c>
      <c r="C60" t="s">
        <v>16</v>
      </c>
      <c r="D60" t="str">
        <f t="shared" si="4"/>
        <v>O006</v>
      </c>
      <c r="E60" t="str">
        <f t="shared" si="5"/>
        <v> 134137</v>
      </c>
      <c r="F60" t="s">
        <v>12</v>
      </c>
      <c r="G60">
        <v>27311100</v>
      </c>
      <c r="H60" t="str">
        <f t="shared" si="6"/>
        <v>2731</v>
      </c>
      <c r="I60" t="str">
        <f t="shared" si="7"/>
        <v>2</v>
      </c>
      <c r="K60">
        <v>0</v>
      </c>
      <c r="L60">
        <v>15500</v>
      </c>
      <c r="M60">
        <v>0</v>
      </c>
      <c r="N60">
        <v>0</v>
      </c>
      <c r="O60">
        <v>0</v>
      </c>
    </row>
    <row r="61" spans="2:15">
      <c r="B61" t="s">
        <v>10</v>
      </c>
      <c r="C61" t="s">
        <v>38</v>
      </c>
      <c r="D61" t="str">
        <f t="shared" si="4"/>
        <v>O001</v>
      </c>
      <c r="E61" t="str">
        <f t="shared" si="5"/>
        <v> 393001</v>
      </c>
      <c r="F61" t="s">
        <v>12</v>
      </c>
      <c r="G61">
        <v>31911100</v>
      </c>
      <c r="H61" t="str">
        <f t="shared" si="6"/>
        <v>3191</v>
      </c>
      <c r="I61" t="str">
        <f t="shared" si="7"/>
        <v>3</v>
      </c>
      <c r="K61">
        <v>510000</v>
      </c>
      <c r="L61">
        <v>510000</v>
      </c>
      <c r="M61">
        <v>510000</v>
      </c>
      <c r="N61">
        <v>43384</v>
      </c>
      <c r="O61">
        <v>0</v>
      </c>
    </row>
    <row r="62" spans="2:15">
      <c r="B62" t="s">
        <v>10</v>
      </c>
      <c r="C62" t="s">
        <v>38</v>
      </c>
      <c r="D62" t="str">
        <f t="shared" si="4"/>
        <v>O001</v>
      </c>
      <c r="E62" t="str">
        <f t="shared" si="5"/>
        <v> 393001</v>
      </c>
      <c r="F62" t="s">
        <v>12</v>
      </c>
      <c r="G62">
        <v>31911200</v>
      </c>
      <c r="H62" t="str">
        <f t="shared" si="6"/>
        <v>3191</v>
      </c>
      <c r="I62" t="str">
        <f t="shared" si="7"/>
        <v>3</v>
      </c>
      <c r="K62">
        <v>110704</v>
      </c>
      <c r="L62">
        <v>110704</v>
      </c>
      <c r="M62">
        <v>46125</v>
      </c>
      <c r="N62">
        <v>10621.5</v>
      </c>
      <c r="O62">
        <v>100082.5</v>
      </c>
    </row>
    <row r="63" spans="2:15">
      <c r="B63" t="s">
        <v>10</v>
      </c>
      <c r="C63" t="s">
        <v>16</v>
      </c>
      <c r="D63" t="str">
        <f t="shared" si="4"/>
        <v>O006</v>
      </c>
      <c r="E63" t="str">
        <f t="shared" si="5"/>
        <v> 134137</v>
      </c>
      <c r="F63" t="s">
        <v>17</v>
      </c>
      <c r="G63">
        <v>32211100</v>
      </c>
      <c r="H63" t="str">
        <f t="shared" si="6"/>
        <v>3221</v>
      </c>
      <c r="I63" t="str">
        <f t="shared" si="7"/>
        <v>3</v>
      </c>
      <c r="K63">
        <v>0</v>
      </c>
      <c r="L63">
        <v>300000</v>
      </c>
      <c r="M63">
        <v>300000</v>
      </c>
      <c r="N63">
        <v>81849.600000000006</v>
      </c>
      <c r="O63">
        <v>209548.79999999999</v>
      </c>
    </row>
    <row r="64" spans="2:15">
      <c r="B64" t="s">
        <v>10</v>
      </c>
      <c r="C64" t="s">
        <v>16</v>
      </c>
      <c r="D64" t="str">
        <f t="shared" si="4"/>
        <v>O006</v>
      </c>
      <c r="E64" t="str">
        <f t="shared" si="5"/>
        <v> 134137</v>
      </c>
      <c r="F64" t="s">
        <v>35</v>
      </c>
      <c r="G64">
        <v>32211100</v>
      </c>
      <c r="H64" t="str">
        <f t="shared" si="6"/>
        <v>3221</v>
      </c>
      <c r="I64" t="str">
        <f t="shared" si="7"/>
        <v>3</v>
      </c>
      <c r="K64">
        <v>30000</v>
      </c>
      <c r="L64">
        <v>30000</v>
      </c>
      <c r="M64">
        <v>30000</v>
      </c>
      <c r="N64">
        <v>27283.200000000001</v>
      </c>
      <c r="O64">
        <v>2716.8</v>
      </c>
    </row>
    <row r="65" spans="2:15">
      <c r="B65" t="s">
        <v>10</v>
      </c>
      <c r="C65" t="s">
        <v>38</v>
      </c>
      <c r="D65" t="str">
        <f t="shared" si="4"/>
        <v>O001</v>
      </c>
      <c r="E65" t="str">
        <f t="shared" si="5"/>
        <v> 393001</v>
      </c>
      <c r="F65" t="s">
        <v>12</v>
      </c>
      <c r="G65">
        <v>32211100</v>
      </c>
      <c r="H65" t="str">
        <f t="shared" si="6"/>
        <v>3221</v>
      </c>
      <c r="I65" t="str">
        <f t="shared" si="7"/>
        <v>3</v>
      </c>
      <c r="K65">
        <v>20694373</v>
      </c>
      <c r="L65">
        <v>20694373</v>
      </c>
      <c r="M65">
        <v>8475000</v>
      </c>
      <c r="N65">
        <v>8451079.3499999996</v>
      </c>
      <c r="O65">
        <v>11831511.09</v>
      </c>
    </row>
    <row r="66" spans="2:15">
      <c r="B66" t="s">
        <v>10</v>
      </c>
      <c r="C66" t="s">
        <v>38</v>
      </c>
      <c r="D66" t="str">
        <f t="shared" si="4"/>
        <v>O001</v>
      </c>
      <c r="E66" t="str">
        <f t="shared" si="5"/>
        <v> 393001</v>
      </c>
      <c r="F66" t="s">
        <v>35</v>
      </c>
      <c r="G66">
        <v>32211100</v>
      </c>
      <c r="H66" t="str">
        <f t="shared" si="6"/>
        <v>3221</v>
      </c>
      <c r="I66" t="str">
        <f t="shared" si="7"/>
        <v>3</v>
      </c>
      <c r="K66">
        <v>6000</v>
      </c>
      <c r="L66">
        <v>6000</v>
      </c>
      <c r="M66">
        <v>6000</v>
      </c>
      <c r="N66">
        <v>0</v>
      </c>
      <c r="O66">
        <v>6000</v>
      </c>
    </row>
    <row r="67" spans="2:15" hidden="1">
      <c r="B67" t="s">
        <v>10</v>
      </c>
      <c r="C67" t="s">
        <v>16</v>
      </c>
      <c r="D67" t="str">
        <f t="shared" si="4"/>
        <v>O006</v>
      </c>
      <c r="E67" t="str">
        <f t="shared" si="5"/>
        <v> 134137</v>
      </c>
      <c r="F67" t="s">
        <v>17</v>
      </c>
      <c r="G67">
        <v>21111100</v>
      </c>
      <c r="H67" t="str">
        <f t="shared" si="6"/>
        <v>2111</v>
      </c>
      <c r="I67" t="str">
        <f t="shared" si="7"/>
        <v>2</v>
      </c>
      <c r="K67">
        <v>0</v>
      </c>
      <c r="L67">
        <v>572438.44999999995</v>
      </c>
      <c r="M67">
        <v>572438.44999999995</v>
      </c>
      <c r="N67">
        <v>0</v>
      </c>
      <c r="O67">
        <v>403398.37</v>
      </c>
    </row>
    <row r="68" spans="2:15" hidden="1">
      <c r="B68" t="s">
        <v>10</v>
      </c>
      <c r="C68" t="s">
        <v>16</v>
      </c>
      <c r="D68" t="str">
        <f t="shared" si="4"/>
        <v>O006</v>
      </c>
      <c r="E68" t="str">
        <f t="shared" si="5"/>
        <v> 134137</v>
      </c>
      <c r="F68" t="s">
        <v>17</v>
      </c>
      <c r="G68">
        <v>21411100</v>
      </c>
      <c r="H68" t="str">
        <f t="shared" si="6"/>
        <v>2141</v>
      </c>
      <c r="I68" t="str">
        <f t="shared" si="7"/>
        <v>2</v>
      </c>
      <c r="K68">
        <v>0</v>
      </c>
      <c r="L68">
        <v>665332.30000000005</v>
      </c>
      <c r="M68">
        <v>665332.30000000005</v>
      </c>
      <c r="N68">
        <v>0</v>
      </c>
      <c r="O68">
        <v>454209.76</v>
      </c>
    </row>
    <row r="69" spans="2:15" hidden="1">
      <c r="B69" t="s">
        <v>10</v>
      </c>
      <c r="C69" t="s">
        <v>16</v>
      </c>
      <c r="D69" t="str">
        <f t="shared" si="4"/>
        <v>O006</v>
      </c>
      <c r="E69" t="str">
        <f t="shared" si="5"/>
        <v> 134137</v>
      </c>
      <c r="F69" t="s">
        <v>17</v>
      </c>
      <c r="G69">
        <v>21511100</v>
      </c>
      <c r="H69" t="str">
        <f t="shared" si="6"/>
        <v>2151</v>
      </c>
      <c r="I69" t="str">
        <f t="shared" si="7"/>
        <v>2</v>
      </c>
      <c r="K69">
        <v>0</v>
      </c>
      <c r="L69">
        <v>54025</v>
      </c>
      <c r="M69">
        <v>54025</v>
      </c>
      <c r="N69">
        <v>0</v>
      </c>
      <c r="O69">
        <v>0</v>
      </c>
    </row>
    <row r="70" spans="2:15" hidden="1">
      <c r="B70" t="s">
        <v>10</v>
      </c>
      <c r="C70" t="s">
        <v>16</v>
      </c>
      <c r="D70" t="str">
        <f t="shared" si="4"/>
        <v>O006</v>
      </c>
      <c r="E70" t="str">
        <f t="shared" si="5"/>
        <v> 134137</v>
      </c>
      <c r="F70" t="s">
        <v>17</v>
      </c>
      <c r="G70">
        <v>21611100</v>
      </c>
      <c r="H70" t="str">
        <f t="shared" si="6"/>
        <v>2161</v>
      </c>
      <c r="I70" t="str">
        <f t="shared" si="7"/>
        <v>2</v>
      </c>
      <c r="K70">
        <v>0</v>
      </c>
      <c r="L70">
        <v>5678.09</v>
      </c>
      <c r="M70">
        <v>5678.09</v>
      </c>
      <c r="N70">
        <v>0</v>
      </c>
      <c r="O70">
        <v>0</v>
      </c>
    </row>
    <row r="71" spans="2:15" hidden="1">
      <c r="B71" t="s">
        <v>10</v>
      </c>
      <c r="C71" t="s">
        <v>16</v>
      </c>
      <c r="D71" t="str">
        <f t="shared" si="4"/>
        <v>O006</v>
      </c>
      <c r="E71" t="str">
        <f t="shared" si="5"/>
        <v> 134137</v>
      </c>
      <c r="F71" t="s">
        <v>17</v>
      </c>
      <c r="G71">
        <v>23111100</v>
      </c>
      <c r="H71" t="str">
        <f t="shared" si="6"/>
        <v>2311</v>
      </c>
      <c r="I71" t="str">
        <f t="shared" si="7"/>
        <v>2</v>
      </c>
      <c r="K71">
        <v>0</v>
      </c>
      <c r="L71">
        <v>4781.7</v>
      </c>
      <c r="M71">
        <v>4781.7</v>
      </c>
      <c r="N71">
        <v>0</v>
      </c>
      <c r="O71">
        <v>0</v>
      </c>
    </row>
    <row r="72" spans="2:15" hidden="1">
      <c r="B72" t="s">
        <v>10</v>
      </c>
      <c r="C72" t="s">
        <v>16</v>
      </c>
      <c r="D72" t="str">
        <f t="shared" si="4"/>
        <v>O006</v>
      </c>
      <c r="E72" t="str">
        <f t="shared" si="5"/>
        <v> 134137</v>
      </c>
      <c r="F72" t="s">
        <v>17</v>
      </c>
      <c r="G72">
        <v>24191100</v>
      </c>
      <c r="H72" t="str">
        <f t="shared" si="6"/>
        <v>2419</v>
      </c>
      <c r="I72" t="str">
        <f t="shared" si="7"/>
        <v>2</v>
      </c>
      <c r="K72">
        <v>0</v>
      </c>
      <c r="L72">
        <v>18508.82</v>
      </c>
      <c r="M72">
        <v>18508.82</v>
      </c>
      <c r="N72">
        <v>0</v>
      </c>
      <c r="O72">
        <v>0</v>
      </c>
    </row>
    <row r="73" spans="2:15" hidden="1">
      <c r="B73" t="s">
        <v>10</v>
      </c>
      <c r="C73" t="s">
        <v>16</v>
      </c>
      <c r="D73" t="str">
        <f t="shared" si="4"/>
        <v>O006</v>
      </c>
      <c r="E73" t="str">
        <f t="shared" si="5"/>
        <v> 134137</v>
      </c>
      <c r="F73" t="s">
        <v>17</v>
      </c>
      <c r="G73">
        <v>24211100</v>
      </c>
      <c r="H73" t="str">
        <f t="shared" si="6"/>
        <v>2421</v>
      </c>
      <c r="I73" t="str">
        <f t="shared" si="7"/>
        <v>2</v>
      </c>
      <c r="K73">
        <v>0</v>
      </c>
      <c r="L73">
        <v>1382.71</v>
      </c>
      <c r="M73">
        <v>1382.71</v>
      </c>
      <c r="N73">
        <v>0</v>
      </c>
      <c r="O73">
        <v>0</v>
      </c>
    </row>
    <row r="74" spans="2:15" hidden="1">
      <c r="B74" t="s">
        <v>10</v>
      </c>
      <c r="C74" t="s">
        <v>16</v>
      </c>
      <c r="D74" t="str">
        <f t="shared" si="4"/>
        <v>O006</v>
      </c>
      <c r="E74" t="str">
        <f t="shared" si="5"/>
        <v> 134137</v>
      </c>
      <c r="F74" t="s">
        <v>17</v>
      </c>
      <c r="G74">
        <v>24411100</v>
      </c>
      <c r="H74" t="str">
        <f t="shared" si="6"/>
        <v>2441</v>
      </c>
      <c r="I74" t="str">
        <f t="shared" si="7"/>
        <v>2</v>
      </c>
      <c r="K74">
        <v>0</v>
      </c>
      <c r="L74">
        <v>1345.41</v>
      </c>
      <c r="M74">
        <v>1345.41</v>
      </c>
      <c r="N74">
        <v>0</v>
      </c>
      <c r="O74">
        <v>0</v>
      </c>
    </row>
    <row r="75" spans="2:15" hidden="1">
      <c r="B75" t="s">
        <v>10</v>
      </c>
      <c r="C75" t="s">
        <v>16</v>
      </c>
      <c r="D75" t="str">
        <f t="shared" si="4"/>
        <v>O006</v>
      </c>
      <c r="E75" t="str">
        <f t="shared" si="5"/>
        <v> 134137</v>
      </c>
      <c r="F75" t="s">
        <v>17</v>
      </c>
      <c r="G75">
        <v>24611100</v>
      </c>
      <c r="H75" t="str">
        <f t="shared" si="6"/>
        <v>2461</v>
      </c>
      <c r="I75" t="str">
        <f t="shared" si="7"/>
        <v>2</v>
      </c>
      <c r="K75">
        <v>0</v>
      </c>
      <c r="L75">
        <v>61222.85</v>
      </c>
      <c r="M75">
        <v>61222.85</v>
      </c>
      <c r="N75">
        <v>0</v>
      </c>
      <c r="O75">
        <v>0</v>
      </c>
    </row>
    <row r="76" spans="2:15" hidden="1">
      <c r="B76" t="s">
        <v>10</v>
      </c>
      <c r="C76" t="s">
        <v>16</v>
      </c>
      <c r="D76" t="str">
        <f t="shared" si="4"/>
        <v>O006</v>
      </c>
      <c r="E76" t="str">
        <f t="shared" si="5"/>
        <v> 134137</v>
      </c>
      <c r="F76" t="s">
        <v>17</v>
      </c>
      <c r="G76">
        <v>24711100</v>
      </c>
      <c r="H76" t="str">
        <f t="shared" si="6"/>
        <v>2471</v>
      </c>
      <c r="I76" t="str">
        <f t="shared" si="7"/>
        <v>2</v>
      </c>
      <c r="K76">
        <v>0</v>
      </c>
      <c r="L76">
        <v>4098.6000000000004</v>
      </c>
      <c r="M76">
        <v>4098.6000000000004</v>
      </c>
      <c r="N76">
        <v>0</v>
      </c>
      <c r="O76">
        <v>0</v>
      </c>
    </row>
    <row r="77" spans="2:15" hidden="1">
      <c r="B77" t="s">
        <v>10</v>
      </c>
      <c r="C77" t="s">
        <v>16</v>
      </c>
      <c r="D77" t="str">
        <f t="shared" si="4"/>
        <v>O006</v>
      </c>
      <c r="E77" t="str">
        <f t="shared" si="5"/>
        <v> 134137</v>
      </c>
      <c r="F77" t="s">
        <v>17</v>
      </c>
      <c r="G77">
        <v>24811100</v>
      </c>
      <c r="H77" t="str">
        <f t="shared" si="6"/>
        <v>2481</v>
      </c>
      <c r="I77" t="str">
        <f t="shared" si="7"/>
        <v>2</v>
      </c>
      <c r="K77">
        <v>0</v>
      </c>
      <c r="L77">
        <v>12826</v>
      </c>
      <c r="M77">
        <v>12826</v>
      </c>
      <c r="N77">
        <v>0</v>
      </c>
      <c r="O77">
        <v>0</v>
      </c>
    </row>
    <row r="78" spans="2:15" hidden="1">
      <c r="B78" t="s">
        <v>10</v>
      </c>
      <c r="C78" t="s">
        <v>16</v>
      </c>
      <c r="D78" t="str">
        <f t="shared" si="4"/>
        <v>O006</v>
      </c>
      <c r="E78" t="str">
        <f t="shared" si="5"/>
        <v> 134137</v>
      </c>
      <c r="F78" t="s">
        <v>17</v>
      </c>
      <c r="G78">
        <v>24911100</v>
      </c>
      <c r="H78" t="str">
        <f t="shared" si="6"/>
        <v>2491</v>
      </c>
      <c r="I78" t="str">
        <f t="shared" si="7"/>
        <v>2</v>
      </c>
      <c r="K78">
        <v>0</v>
      </c>
      <c r="L78">
        <v>11399.7</v>
      </c>
      <c r="M78">
        <v>11399.7</v>
      </c>
      <c r="N78">
        <v>0</v>
      </c>
      <c r="O78">
        <v>0</v>
      </c>
    </row>
    <row r="79" spans="2:15" hidden="1">
      <c r="B79" t="s">
        <v>10</v>
      </c>
      <c r="C79" t="s">
        <v>16</v>
      </c>
      <c r="D79" t="str">
        <f t="shared" si="4"/>
        <v>O006</v>
      </c>
      <c r="E79" t="str">
        <f t="shared" si="5"/>
        <v> 134137</v>
      </c>
      <c r="F79" t="s">
        <v>17</v>
      </c>
      <c r="G79">
        <v>25111100</v>
      </c>
      <c r="H79" t="str">
        <f t="shared" si="6"/>
        <v>2511</v>
      </c>
      <c r="I79" t="str">
        <f t="shared" si="7"/>
        <v>2</v>
      </c>
      <c r="K79">
        <v>0</v>
      </c>
      <c r="L79">
        <v>68659.27</v>
      </c>
      <c r="M79">
        <v>68659.27</v>
      </c>
      <c r="N79">
        <v>0</v>
      </c>
      <c r="O79">
        <v>0</v>
      </c>
    </row>
    <row r="80" spans="2:15" hidden="1">
      <c r="B80" t="s">
        <v>10</v>
      </c>
      <c r="C80" t="s">
        <v>16</v>
      </c>
      <c r="D80" t="str">
        <f t="shared" si="4"/>
        <v>O006</v>
      </c>
      <c r="E80" t="str">
        <f t="shared" si="5"/>
        <v> 134137</v>
      </c>
      <c r="F80" t="s">
        <v>17</v>
      </c>
      <c r="G80">
        <v>25411100</v>
      </c>
      <c r="H80" t="str">
        <f t="shared" si="6"/>
        <v>2541</v>
      </c>
      <c r="I80" t="str">
        <f t="shared" si="7"/>
        <v>2</v>
      </c>
      <c r="K80">
        <v>0</v>
      </c>
      <c r="L80">
        <v>15178.35</v>
      </c>
      <c r="M80">
        <v>15178.35</v>
      </c>
      <c r="N80">
        <v>0</v>
      </c>
      <c r="O80">
        <v>0</v>
      </c>
    </row>
    <row r="81" spans="2:15" hidden="1">
      <c r="B81" t="s">
        <v>10</v>
      </c>
      <c r="C81" t="s">
        <v>16</v>
      </c>
      <c r="D81" t="str">
        <f t="shared" si="4"/>
        <v>O006</v>
      </c>
      <c r="E81" t="str">
        <f t="shared" si="5"/>
        <v> 134137</v>
      </c>
      <c r="F81" t="s">
        <v>17</v>
      </c>
      <c r="G81">
        <v>25511100</v>
      </c>
      <c r="H81" t="str">
        <f t="shared" si="6"/>
        <v>2551</v>
      </c>
      <c r="I81" t="str">
        <f t="shared" si="7"/>
        <v>2</v>
      </c>
      <c r="K81">
        <v>0</v>
      </c>
      <c r="L81">
        <v>122724.34</v>
      </c>
      <c r="M81">
        <v>122724.34</v>
      </c>
      <c r="N81">
        <v>0</v>
      </c>
      <c r="O81">
        <v>0</v>
      </c>
    </row>
    <row r="82" spans="2:15" hidden="1">
      <c r="B82" t="s">
        <v>10</v>
      </c>
      <c r="C82" t="s">
        <v>16</v>
      </c>
      <c r="D82" t="str">
        <f t="shared" ref="D82:D113" si="8">MID(C82,8,4)</f>
        <v>O006</v>
      </c>
      <c r="E82" t="str">
        <f t="shared" ref="E82:E113" si="9">MID(C82,1,7)</f>
        <v> 134137</v>
      </c>
      <c r="F82" t="s">
        <v>17</v>
      </c>
      <c r="G82">
        <v>25611100</v>
      </c>
      <c r="H82" t="str">
        <f t="shared" ref="H82:H113" si="10">MID(G82,1,4)</f>
        <v>2561</v>
      </c>
      <c r="I82" t="str">
        <f t="shared" ref="I82:I113" si="11">MID(G82,1,1)</f>
        <v>2</v>
      </c>
      <c r="K82">
        <v>0</v>
      </c>
      <c r="L82">
        <v>3278.88</v>
      </c>
      <c r="M82">
        <v>3278.88</v>
      </c>
      <c r="N82">
        <v>0</v>
      </c>
      <c r="O82">
        <v>0</v>
      </c>
    </row>
    <row r="83" spans="2:15" hidden="1">
      <c r="B83" t="s">
        <v>10</v>
      </c>
      <c r="C83" t="s">
        <v>16</v>
      </c>
      <c r="D83" t="str">
        <f t="shared" si="8"/>
        <v>O006</v>
      </c>
      <c r="E83" t="str">
        <f t="shared" si="9"/>
        <v> 134137</v>
      </c>
      <c r="F83" t="s">
        <v>17</v>
      </c>
      <c r="G83">
        <v>26111100</v>
      </c>
      <c r="H83" t="str">
        <f t="shared" si="10"/>
        <v>2611</v>
      </c>
      <c r="I83" t="str">
        <f t="shared" si="11"/>
        <v>2</v>
      </c>
      <c r="K83">
        <v>0</v>
      </c>
      <c r="L83">
        <v>2162597.91</v>
      </c>
      <c r="M83">
        <v>926892.63</v>
      </c>
      <c r="N83">
        <v>252295.67999999999</v>
      </c>
      <c r="O83">
        <v>1873523.5</v>
      </c>
    </row>
    <row r="84" spans="2:15" hidden="1">
      <c r="B84" t="s">
        <v>10</v>
      </c>
      <c r="C84" t="s">
        <v>16</v>
      </c>
      <c r="D84" t="str">
        <f t="shared" si="8"/>
        <v>O006</v>
      </c>
      <c r="E84" t="str">
        <f t="shared" si="9"/>
        <v> 134137</v>
      </c>
      <c r="F84" t="s">
        <v>17</v>
      </c>
      <c r="G84">
        <v>27111100</v>
      </c>
      <c r="H84" t="str">
        <f t="shared" si="10"/>
        <v>2711</v>
      </c>
      <c r="I84" t="str">
        <f t="shared" si="11"/>
        <v>2</v>
      </c>
      <c r="K84">
        <v>0</v>
      </c>
      <c r="L84">
        <v>7425</v>
      </c>
      <c r="M84">
        <v>7425</v>
      </c>
      <c r="N84">
        <v>0</v>
      </c>
      <c r="O84">
        <v>0</v>
      </c>
    </row>
    <row r="85" spans="2:15" hidden="1">
      <c r="B85" t="s">
        <v>10</v>
      </c>
      <c r="C85" t="s">
        <v>16</v>
      </c>
      <c r="D85" t="str">
        <f t="shared" si="8"/>
        <v>O006</v>
      </c>
      <c r="E85" t="str">
        <f t="shared" si="9"/>
        <v> 134137</v>
      </c>
      <c r="F85" t="s">
        <v>17</v>
      </c>
      <c r="G85">
        <v>27211100</v>
      </c>
      <c r="H85" t="str">
        <f t="shared" si="10"/>
        <v>2721</v>
      </c>
      <c r="I85" t="str">
        <f t="shared" si="11"/>
        <v>2</v>
      </c>
      <c r="K85">
        <v>0</v>
      </c>
      <c r="L85">
        <v>61423.040000000001</v>
      </c>
      <c r="M85">
        <v>61423.040000000001</v>
      </c>
      <c r="N85">
        <v>0</v>
      </c>
      <c r="O85">
        <v>0</v>
      </c>
    </row>
    <row r="86" spans="2:15" hidden="1">
      <c r="B86" t="s">
        <v>10</v>
      </c>
      <c r="C86" t="s">
        <v>16</v>
      </c>
      <c r="D86" t="str">
        <f t="shared" si="8"/>
        <v>O006</v>
      </c>
      <c r="E86" t="str">
        <f t="shared" si="9"/>
        <v> 134137</v>
      </c>
      <c r="F86" t="s">
        <v>17</v>
      </c>
      <c r="G86">
        <v>27311100</v>
      </c>
      <c r="H86" t="str">
        <f t="shared" si="10"/>
        <v>2731</v>
      </c>
      <c r="I86" t="str">
        <f t="shared" si="11"/>
        <v>2</v>
      </c>
      <c r="K86">
        <v>0</v>
      </c>
      <c r="L86">
        <v>35247.96</v>
      </c>
      <c r="M86">
        <v>35247.96</v>
      </c>
      <c r="N86">
        <v>0</v>
      </c>
      <c r="O86">
        <v>0</v>
      </c>
    </row>
    <row r="87" spans="2:15" hidden="1">
      <c r="B87" t="s">
        <v>10</v>
      </c>
      <c r="C87" t="s">
        <v>16</v>
      </c>
      <c r="D87" t="str">
        <f t="shared" si="8"/>
        <v>O006</v>
      </c>
      <c r="E87" t="str">
        <f t="shared" si="9"/>
        <v> 134137</v>
      </c>
      <c r="F87" t="s">
        <v>17</v>
      </c>
      <c r="G87">
        <v>27411100</v>
      </c>
      <c r="H87" t="str">
        <f t="shared" si="10"/>
        <v>2741</v>
      </c>
      <c r="I87" t="str">
        <f t="shared" si="11"/>
        <v>2</v>
      </c>
      <c r="K87">
        <v>0</v>
      </c>
      <c r="L87">
        <v>1519.21</v>
      </c>
      <c r="M87">
        <v>1519.21</v>
      </c>
      <c r="N87">
        <v>0</v>
      </c>
      <c r="O87">
        <v>0</v>
      </c>
    </row>
    <row r="88" spans="2:15" hidden="1">
      <c r="B88" t="s">
        <v>10</v>
      </c>
      <c r="C88" t="s">
        <v>16</v>
      </c>
      <c r="D88" t="str">
        <f t="shared" si="8"/>
        <v>O006</v>
      </c>
      <c r="E88" t="str">
        <f t="shared" si="9"/>
        <v> 134137</v>
      </c>
      <c r="F88" t="s">
        <v>17</v>
      </c>
      <c r="G88">
        <v>29111100</v>
      </c>
      <c r="H88" t="str">
        <f t="shared" si="10"/>
        <v>2911</v>
      </c>
      <c r="I88" t="str">
        <f t="shared" si="11"/>
        <v>2</v>
      </c>
      <c r="K88">
        <v>0</v>
      </c>
      <c r="L88">
        <v>308759.44</v>
      </c>
      <c r="M88">
        <v>308759.44</v>
      </c>
      <c r="N88">
        <v>0</v>
      </c>
      <c r="O88">
        <v>0</v>
      </c>
    </row>
    <row r="89" spans="2:15" hidden="1">
      <c r="B89" t="s">
        <v>10</v>
      </c>
      <c r="C89" t="s">
        <v>16</v>
      </c>
      <c r="D89" t="str">
        <f t="shared" si="8"/>
        <v>O006</v>
      </c>
      <c r="E89" t="str">
        <f t="shared" si="9"/>
        <v> 134137</v>
      </c>
      <c r="F89" t="s">
        <v>17</v>
      </c>
      <c r="G89">
        <v>29411100</v>
      </c>
      <c r="H89" t="str">
        <f t="shared" si="10"/>
        <v>2941</v>
      </c>
      <c r="I89" t="str">
        <f t="shared" si="11"/>
        <v>2</v>
      </c>
      <c r="K89">
        <v>0</v>
      </c>
      <c r="L89">
        <v>7900</v>
      </c>
      <c r="M89">
        <v>7900</v>
      </c>
      <c r="N89">
        <v>0</v>
      </c>
      <c r="O89">
        <v>0</v>
      </c>
    </row>
    <row r="90" spans="2:15" hidden="1">
      <c r="B90" t="s">
        <v>10</v>
      </c>
      <c r="C90" t="s">
        <v>16</v>
      </c>
      <c r="D90" t="str">
        <f t="shared" si="8"/>
        <v>O006</v>
      </c>
      <c r="E90" t="str">
        <f t="shared" si="9"/>
        <v> 134137</v>
      </c>
      <c r="F90" t="s">
        <v>17</v>
      </c>
      <c r="G90">
        <v>29611100</v>
      </c>
      <c r="H90" t="str">
        <f t="shared" si="10"/>
        <v>2961</v>
      </c>
      <c r="I90" t="str">
        <f t="shared" si="11"/>
        <v>2</v>
      </c>
      <c r="K90">
        <v>0</v>
      </c>
      <c r="L90">
        <v>577365</v>
      </c>
      <c r="M90">
        <v>577365</v>
      </c>
      <c r="N90">
        <v>0</v>
      </c>
      <c r="O90">
        <v>0</v>
      </c>
    </row>
    <row r="91" spans="2:15">
      <c r="B91" t="s">
        <v>10</v>
      </c>
      <c r="C91" t="s">
        <v>38</v>
      </c>
      <c r="D91" t="str">
        <f t="shared" si="8"/>
        <v>O001</v>
      </c>
      <c r="E91" t="str">
        <f t="shared" si="9"/>
        <v> 393001</v>
      </c>
      <c r="F91" t="s">
        <v>12</v>
      </c>
      <c r="G91">
        <v>32711100</v>
      </c>
      <c r="H91" t="str">
        <f t="shared" si="10"/>
        <v>3271</v>
      </c>
      <c r="I91" t="str">
        <f t="shared" si="11"/>
        <v>3</v>
      </c>
      <c r="K91">
        <v>50000</v>
      </c>
      <c r="L91">
        <v>50000</v>
      </c>
      <c r="M91">
        <v>50000</v>
      </c>
      <c r="N91">
        <v>0</v>
      </c>
      <c r="O91">
        <v>0</v>
      </c>
    </row>
    <row r="92" spans="2:15">
      <c r="B92" t="s">
        <v>10</v>
      </c>
      <c r="C92" t="s">
        <v>16</v>
      </c>
      <c r="D92" t="str">
        <f t="shared" si="8"/>
        <v>O006</v>
      </c>
      <c r="E92" t="str">
        <f t="shared" si="9"/>
        <v> 134137</v>
      </c>
      <c r="F92" t="s">
        <v>12</v>
      </c>
      <c r="G92">
        <v>33111100</v>
      </c>
      <c r="H92" t="str">
        <f t="shared" si="10"/>
        <v>3311</v>
      </c>
      <c r="I92" t="str">
        <f t="shared" si="11"/>
        <v>3</v>
      </c>
      <c r="K92">
        <v>6813456</v>
      </c>
      <c r="L92">
        <v>6656011.5999999996</v>
      </c>
      <c r="M92">
        <v>1865938.36</v>
      </c>
      <c r="N92">
        <v>1857856.49</v>
      </c>
      <c r="O92">
        <v>2908163.19</v>
      </c>
    </row>
    <row r="93" spans="2:15">
      <c r="B93" t="s">
        <v>10</v>
      </c>
      <c r="C93" t="s">
        <v>16</v>
      </c>
      <c r="D93" t="str">
        <f t="shared" si="8"/>
        <v>O006</v>
      </c>
      <c r="E93" t="str">
        <f t="shared" si="9"/>
        <v> 134137</v>
      </c>
      <c r="F93" t="s">
        <v>17</v>
      </c>
      <c r="G93">
        <v>33111100</v>
      </c>
      <c r="H93" t="str">
        <f t="shared" si="10"/>
        <v>3311</v>
      </c>
      <c r="I93" t="str">
        <f t="shared" si="11"/>
        <v>3</v>
      </c>
      <c r="K93">
        <v>0</v>
      </c>
      <c r="L93">
        <v>3540985</v>
      </c>
      <c r="M93">
        <v>0</v>
      </c>
      <c r="N93">
        <v>0</v>
      </c>
      <c r="O93">
        <v>0</v>
      </c>
    </row>
    <row r="94" spans="2:15">
      <c r="B94" t="s">
        <v>10</v>
      </c>
      <c r="C94" t="s">
        <v>16</v>
      </c>
      <c r="D94" t="str">
        <f t="shared" si="8"/>
        <v>O006</v>
      </c>
      <c r="E94" t="str">
        <f t="shared" si="9"/>
        <v> 134137</v>
      </c>
      <c r="F94" t="s">
        <v>35</v>
      </c>
      <c r="G94">
        <v>33111100</v>
      </c>
      <c r="H94" t="str">
        <f t="shared" si="10"/>
        <v>3311</v>
      </c>
      <c r="I94" t="str">
        <f t="shared" si="11"/>
        <v>3</v>
      </c>
      <c r="K94">
        <v>11977175</v>
      </c>
      <c r="L94">
        <v>11977175</v>
      </c>
      <c r="M94">
        <v>8128775</v>
      </c>
      <c r="N94">
        <v>5048600.05</v>
      </c>
      <c r="O94">
        <v>6673239.9500000002</v>
      </c>
    </row>
    <row r="95" spans="2:15">
      <c r="B95" t="s">
        <v>10</v>
      </c>
      <c r="C95" t="s">
        <v>38</v>
      </c>
      <c r="D95" t="str">
        <f t="shared" si="8"/>
        <v>O001</v>
      </c>
      <c r="E95" t="str">
        <f t="shared" si="9"/>
        <v> 393001</v>
      </c>
      <c r="F95" t="s">
        <v>35</v>
      </c>
      <c r="G95">
        <v>33111100</v>
      </c>
      <c r="H95" t="str">
        <f t="shared" si="10"/>
        <v>3311</v>
      </c>
      <c r="I95" t="str">
        <f t="shared" si="11"/>
        <v>3</v>
      </c>
      <c r="K95">
        <v>3396720</v>
      </c>
      <c r="L95">
        <v>3396720</v>
      </c>
      <c r="M95">
        <v>1944720</v>
      </c>
      <c r="N95">
        <v>967999.99</v>
      </c>
      <c r="O95">
        <v>1936000.01</v>
      </c>
    </row>
    <row r="96" spans="2:15">
      <c r="B96" t="s">
        <v>10</v>
      </c>
      <c r="C96" t="s">
        <v>42</v>
      </c>
      <c r="D96" t="str">
        <f t="shared" si="8"/>
        <v>O005</v>
      </c>
      <c r="E96" t="str">
        <f t="shared" si="9"/>
        <v> 393138</v>
      </c>
      <c r="F96" t="s">
        <v>17</v>
      </c>
      <c r="G96">
        <v>33111100</v>
      </c>
      <c r="H96" t="str">
        <f t="shared" si="10"/>
        <v>3311</v>
      </c>
      <c r="I96" t="str">
        <f t="shared" si="11"/>
        <v>3</v>
      </c>
      <c r="K96">
        <v>0</v>
      </c>
      <c r="L96">
        <v>396000</v>
      </c>
      <c r="M96">
        <v>0</v>
      </c>
      <c r="N96">
        <v>0</v>
      </c>
      <c r="O96">
        <v>0</v>
      </c>
    </row>
    <row r="97" spans="2:15">
      <c r="B97" t="s">
        <v>10</v>
      </c>
      <c r="C97" t="s">
        <v>42</v>
      </c>
      <c r="D97" t="str">
        <f t="shared" si="8"/>
        <v>O005</v>
      </c>
      <c r="E97" t="str">
        <f t="shared" si="9"/>
        <v> 393138</v>
      </c>
      <c r="F97" t="s">
        <v>35</v>
      </c>
      <c r="G97">
        <v>33111100</v>
      </c>
      <c r="H97" t="str">
        <f t="shared" si="10"/>
        <v>3311</v>
      </c>
      <c r="I97" t="str">
        <f t="shared" si="11"/>
        <v>3</v>
      </c>
      <c r="K97">
        <v>396000</v>
      </c>
      <c r="L97">
        <v>396000</v>
      </c>
      <c r="M97">
        <v>396000</v>
      </c>
      <c r="N97">
        <v>264000.01</v>
      </c>
      <c r="O97">
        <v>131999.99</v>
      </c>
    </row>
    <row r="98" spans="2:15">
      <c r="B98" t="s">
        <v>10</v>
      </c>
      <c r="C98" t="s">
        <v>16</v>
      </c>
      <c r="D98" t="str">
        <f t="shared" si="8"/>
        <v>O006</v>
      </c>
      <c r="E98" t="str">
        <f t="shared" si="9"/>
        <v> 134137</v>
      </c>
      <c r="F98" t="s">
        <v>12</v>
      </c>
      <c r="G98">
        <v>33311100</v>
      </c>
      <c r="H98" t="str">
        <f t="shared" si="10"/>
        <v>3331</v>
      </c>
      <c r="I98" t="str">
        <f t="shared" si="11"/>
        <v>3</v>
      </c>
      <c r="K98">
        <v>153400</v>
      </c>
      <c r="L98">
        <v>153400</v>
      </c>
      <c r="M98">
        <v>153400</v>
      </c>
      <c r="N98">
        <v>0</v>
      </c>
      <c r="O98">
        <v>0</v>
      </c>
    </row>
    <row r="99" spans="2:15">
      <c r="B99" t="s">
        <v>10</v>
      </c>
      <c r="C99" t="s">
        <v>36</v>
      </c>
      <c r="D99" t="str">
        <f t="shared" si="8"/>
        <v>N001</v>
      </c>
      <c r="E99" t="str">
        <f t="shared" si="9"/>
        <v> 172002</v>
      </c>
      <c r="F99" t="s">
        <v>12</v>
      </c>
      <c r="G99">
        <v>33311100</v>
      </c>
      <c r="H99" t="str">
        <f t="shared" si="10"/>
        <v>3331</v>
      </c>
      <c r="I99" t="str">
        <f t="shared" si="11"/>
        <v>3</v>
      </c>
      <c r="K99">
        <v>495834</v>
      </c>
      <c r="L99">
        <v>495834</v>
      </c>
      <c r="M99">
        <v>495834</v>
      </c>
      <c r="N99">
        <v>0</v>
      </c>
      <c r="O99">
        <v>0</v>
      </c>
    </row>
    <row r="100" spans="2:15">
      <c r="B100" t="s">
        <v>10</v>
      </c>
      <c r="C100" t="s">
        <v>14</v>
      </c>
      <c r="D100" t="str">
        <f t="shared" si="8"/>
        <v>P001</v>
      </c>
      <c r="E100" t="str">
        <f t="shared" si="9"/>
        <v> 124003</v>
      </c>
      <c r="F100" t="s">
        <v>12</v>
      </c>
      <c r="G100">
        <v>33411100</v>
      </c>
      <c r="H100" t="str">
        <f t="shared" si="10"/>
        <v>3341</v>
      </c>
      <c r="I100" t="str">
        <f t="shared" si="11"/>
        <v>3</v>
      </c>
      <c r="K100">
        <v>550000</v>
      </c>
      <c r="L100">
        <v>550000</v>
      </c>
      <c r="M100">
        <v>550000</v>
      </c>
      <c r="N100">
        <v>0</v>
      </c>
      <c r="O100">
        <v>0</v>
      </c>
    </row>
    <row r="101" spans="2:15" hidden="1">
      <c r="B101" t="s">
        <v>10</v>
      </c>
      <c r="C101" t="s">
        <v>16</v>
      </c>
      <c r="D101" t="str">
        <f t="shared" si="8"/>
        <v>O006</v>
      </c>
      <c r="E101" t="str">
        <f t="shared" si="9"/>
        <v> 134137</v>
      </c>
      <c r="F101" t="s">
        <v>17</v>
      </c>
      <c r="G101">
        <v>51112100</v>
      </c>
      <c r="H101" t="str">
        <f t="shared" si="10"/>
        <v>5111</v>
      </c>
      <c r="I101" t="str">
        <f t="shared" si="11"/>
        <v>5</v>
      </c>
      <c r="J101" t="s">
        <v>18</v>
      </c>
      <c r="K101">
        <v>0</v>
      </c>
      <c r="L101">
        <v>18000</v>
      </c>
      <c r="M101">
        <v>18000</v>
      </c>
      <c r="N101">
        <v>0</v>
      </c>
      <c r="O101">
        <v>0</v>
      </c>
    </row>
    <row r="102" spans="2:15" hidden="1">
      <c r="B102" t="s">
        <v>10</v>
      </c>
      <c r="C102" t="s">
        <v>16</v>
      </c>
      <c r="D102" t="str">
        <f t="shared" si="8"/>
        <v>O006</v>
      </c>
      <c r="E102" t="str">
        <f t="shared" si="9"/>
        <v> 134137</v>
      </c>
      <c r="F102" t="s">
        <v>17</v>
      </c>
      <c r="G102">
        <v>51212100</v>
      </c>
      <c r="H102" t="str">
        <f t="shared" si="10"/>
        <v>5121</v>
      </c>
      <c r="I102" t="str">
        <f t="shared" si="11"/>
        <v>5</v>
      </c>
      <c r="J102" t="s">
        <v>19</v>
      </c>
      <c r="K102">
        <v>0</v>
      </c>
      <c r="L102">
        <v>330000</v>
      </c>
      <c r="M102">
        <v>330000</v>
      </c>
      <c r="N102">
        <v>0</v>
      </c>
      <c r="O102">
        <v>0</v>
      </c>
    </row>
    <row r="103" spans="2:15" hidden="1">
      <c r="B103" t="s">
        <v>10</v>
      </c>
      <c r="C103" t="s">
        <v>16</v>
      </c>
      <c r="D103" t="str">
        <f t="shared" si="8"/>
        <v>O006</v>
      </c>
      <c r="E103" t="str">
        <f t="shared" si="9"/>
        <v> 134137</v>
      </c>
      <c r="F103" t="s">
        <v>17</v>
      </c>
      <c r="G103">
        <v>51512100</v>
      </c>
      <c r="H103" t="str">
        <f t="shared" si="10"/>
        <v>5151</v>
      </c>
      <c r="I103" t="str">
        <f t="shared" si="11"/>
        <v>5</v>
      </c>
      <c r="J103" t="s">
        <v>20</v>
      </c>
      <c r="K103">
        <v>0</v>
      </c>
      <c r="L103">
        <v>18000</v>
      </c>
      <c r="M103">
        <v>18000</v>
      </c>
      <c r="N103">
        <v>0</v>
      </c>
      <c r="O103">
        <v>0</v>
      </c>
    </row>
    <row r="104" spans="2:15" hidden="1">
      <c r="B104" t="s">
        <v>10</v>
      </c>
      <c r="C104" t="s">
        <v>16</v>
      </c>
      <c r="D104" t="str">
        <f t="shared" si="8"/>
        <v>O006</v>
      </c>
      <c r="E104" t="str">
        <f t="shared" si="9"/>
        <v> 134137</v>
      </c>
      <c r="F104" t="s">
        <v>17</v>
      </c>
      <c r="G104">
        <v>51512100</v>
      </c>
      <c r="H104" t="str">
        <f t="shared" si="10"/>
        <v>5151</v>
      </c>
      <c r="I104" t="str">
        <f t="shared" si="11"/>
        <v>5</v>
      </c>
      <c r="J104" t="s">
        <v>21</v>
      </c>
      <c r="K104">
        <v>0</v>
      </c>
      <c r="L104">
        <v>31000</v>
      </c>
      <c r="M104">
        <v>31000</v>
      </c>
      <c r="N104">
        <v>0</v>
      </c>
      <c r="O104">
        <v>0</v>
      </c>
    </row>
    <row r="105" spans="2:15" hidden="1">
      <c r="B105" t="s">
        <v>10</v>
      </c>
      <c r="C105" t="s">
        <v>16</v>
      </c>
      <c r="D105" t="str">
        <f t="shared" si="8"/>
        <v>O006</v>
      </c>
      <c r="E105" t="str">
        <f t="shared" si="9"/>
        <v> 134137</v>
      </c>
      <c r="F105" t="s">
        <v>17</v>
      </c>
      <c r="G105">
        <v>51512100</v>
      </c>
      <c r="H105" t="str">
        <f t="shared" si="10"/>
        <v>5151</v>
      </c>
      <c r="I105" t="str">
        <f t="shared" si="11"/>
        <v>5</v>
      </c>
      <c r="J105" t="s">
        <v>22</v>
      </c>
      <c r="K105">
        <v>0</v>
      </c>
      <c r="L105">
        <v>18000</v>
      </c>
      <c r="M105">
        <v>18000</v>
      </c>
      <c r="N105">
        <v>0</v>
      </c>
      <c r="O105">
        <v>0</v>
      </c>
    </row>
    <row r="106" spans="2:15" hidden="1">
      <c r="B106" t="s">
        <v>10</v>
      </c>
      <c r="C106" t="s">
        <v>16</v>
      </c>
      <c r="D106" t="str">
        <f t="shared" si="8"/>
        <v>O006</v>
      </c>
      <c r="E106" t="str">
        <f t="shared" si="9"/>
        <v> 134137</v>
      </c>
      <c r="F106" t="s">
        <v>17</v>
      </c>
      <c r="G106">
        <v>51912100</v>
      </c>
      <c r="H106" t="str">
        <f t="shared" si="10"/>
        <v>5191</v>
      </c>
      <c r="I106" t="str">
        <f t="shared" si="11"/>
        <v>5</v>
      </c>
      <c r="J106" t="s">
        <v>23</v>
      </c>
      <c r="K106">
        <v>0</v>
      </c>
      <c r="L106">
        <v>9913.2000000000007</v>
      </c>
      <c r="M106">
        <v>9913.2000000000007</v>
      </c>
      <c r="N106">
        <v>0</v>
      </c>
      <c r="O106">
        <v>0</v>
      </c>
    </row>
    <row r="107" spans="2:15" hidden="1">
      <c r="B107" t="s">
        <v>10</v>
      </c>
      <c r="C107" t="s">
        <v>16</v>
      </c>
      <c r="D107" t="str">
        <f t="shared" si="8"/>
        <v>O006</v>
      </c>
      <c r="E107" t="str">
        <f t="shared" si="9"/>
        <v> 134137</v>
      </c>
      <c r="F107" t="s">
        <v>17</v>
      </c>
      <c r="G107">
        <v>52912100</v>
      </c>
      <c r="H107" t="str">
        <f t="shared" si="10"/>
        <v>5291</v>
      </c>
      <c r="I107" t="str">
        <f t="shared" si="11"/>
        <v>5</v>
      </c>
      <c r="J107" t="s">
        <v>24</v>
      </c>
      <c r="K107">
        <v>0</v>
      </c>
      <c r="L107">
        <v>574.71</v>
      </c>
      <c r="M107">
        <v>574.71</v>
      </c>
      <c r="N107">
        <v>0</v>
      </c>
      <c r="O107">
        <v>0</v>
      </c>
    </row>
    <row r="108" spans="2:15" hidden="1">
      <c r="B108" t="s">
        <v>10</v>
      </c>
      <c r="C108" t="s">
        <v>16</v>
      </c>
      <c r="D108" t="str">
        <f t="shared" si="8"/>
        <v>O006</v>
      </c>
      <c r="E108" t="str">
        <f t="shared" si="9"/>
        <v> 134137</v>
      </c>
      <c r="F108" t="s">
        <v>17</v>
      </c>
      <c r="G108">
        <v>53112100</v>
      </c>
      <c r="H108" t="str">
        <f t="shared" si="10"/>
        <v>5311</v>
      </c>
      <c r="I108" t="str">
        <f t="shared" si="11"/>
        <v>5</v>
      </c>
      <c r="J108" t="s">
        <v>25</v>
      </c>
      <c r="K108">
        <v>0</v>
      </c>
      <c r="L108">
        <v>406504.12</v>
      </c>
      <c r="M108">
        <v>406504.12</v>
      </c>
      <c r="N108">
        <v>0</v>
      </c>
      <c r="O108">
        <v>0</v>
      </c>
    </row>
    <row r="109" spans="2:15" hidden="1">
      <c r="B109" t="s">
        <v>10</v>
      </c>
      <c r="C109" t="s">
        <v>16</v>
      </c>
      <c r="D109" t="str">
        <f t="shared" si="8"/>
        <v>O006</v>
      </c>
      <c r="E109" t="str">
        <f t="shared" si="9"/>
        <v> 134137</v>
      </c>
      <c r="F109" t="s">
        <v>17</v>
      </c>
      <c r="G109">
        <v>53212100</v>
      </c>
      <c r="H109" t="str">
        <f t="shared" si="10"/>
        <v>5321</v>
      </c>
      <c r="I109" t="str">
        <f t="shared" si="11"/>
        <v>5</v>
      </c>
      <c r="J109" t="s">
        <v>26</v>
      </c>
      <c r="K109">
        <v>0</v>
      </c>
      <c r="L109">
        <v>156949.65</v>
      </c>
      <c r="M109">
        <v>156949.65</v>
      </c>
      <c r="N109">
        <v>0</v>
      </c>
      <c r="O109">
        <v>0</v>
      </c>
    </row>
    <row r="110" spans="2:15" hidden="1">
      <c r="B110" t="s">
        <v>10</v>
      </c>
      <c r="C110" t="s">
        <v>16</v>
      </c>
      <c r="D110" t="str">
        <f t="shared" si="8"/>
        <v>O006</v>
      </c>
      <c r="E110" t="str">
        <f t="shared" si="9"/>
        <v> 134137</v>
      </c>
      <c r="F110" t="s">
        <v>17</v>
      </c>
      <c r="G110">
        <v>54132100</v>
      </c>
      <c r="H110" t="str">
        <f t="shared" si="10"/>
        <v>5413</v>
      </c>
      <c r="I110" t="str">
        <f t="shared" si="11"/>
        <v>5</v>
      </c>
      <c r="J110" t="s">
        <v>27</v>
      </c>
      <c r="K110">
        <v>0</v>
      </c>
      <c r="L110">
        <v>3900000</v>
      </c>
      <c r="M110">
        <v>3900000</v>
      </c>
      <c r="N110">
        <v>0</v>
      </c>
      <c r="O110">
        <v>0</v>
      </c>
    </row>
    <row r="111" spans="2:15" hidden="1">
      <c r="B111" t="s">
        <v>10</v>
      </c>
      <c r="C111" t="s">
        <v>16</v>
      </c>
      <c r="D111" t="str">
        <f t="shared" si="8"/>
        <v>O006</v>
      </c>
      <c r="E111" t="str">
        <f t="shared" si="9"/>
        <v> 134137</v>
      </c>
      <c r="F111" t="s">
        <v>17</v>
      </c>
      <c r="G111">
        <v>56112100</v>
      </c>
      <c r="H111" t="str">
        <f t="shared" si="10"/>
        <v>5611</v>
      </c>
      <c r="I111" t="str">
        <f t="shared" si="11"/>
        <v>5</v>
      </c>
      <c r="J111" t="s">
        <v>28</v>
      </c>
      <c r="K111">
        <v>0</v>
      </c>
      <c r="L111">
        <v>9485.2999999999993</v>
      </c>
      <c r="M111">
        <v>9485.2999999999993</v>
      </c>
      <c r="N111">
        <v>0</v>
      </c>
      <c r="O111">
        <v>0</v>
      </c>
    </row>
    <row r="112" spans="2:15" hidden="1">
      <c r="B112" t="s">
        <v>10</v>
      </c>
      <c r="C112" t="s">
        <v>16</v>
      </c>
      <c r="D112" t="str">
        <f t="shared" si="8"/>
        <v>O006</v>
      </c>
      <c r="E112" t="str">
        <f t="shared" si="9"/>
        <v> 134137</v>
      </c>
      <c r="F112" t="s">
        <v>17</v>
      </c>
      <c r="G112">
        <v>56212100</v>
      </c>
      <c r="H112" t="str">
        <f t="shared" si="10"/>
        <v>5621</v>
      </c>
      <c r="I112" t="str">
        <f t="shared" si="11"/>
        <v>5</v>
      </c>
      <c r="J112" t="s">
        <v>29</v>
      </c>
      <c r="K112">
        <v>0</v>
      </c>
      <c r="L112">
        <v>112989.8</v>
      </c>
      <c r="M112">
        <v>112989.8</v>
      </c>
      <c r="N112">
        <v>0</v>
      </c>
      <c r="O112">
        <v>0</v>
      </c>
    </row>
    <row r="113" spans="2:15" hidden="1">
      <c r="B113" t="s">
        <v>10</v>
      </c>
      <c r="C113" t="s">
        <v>16</v>
      </c>
      <c r="D113" t="str">
        <f t="shared" si="8"/>
        <v>O006</v>
      </c>
      <c r="E113" t="str">
        <f t="shared" si="9"/>
        <v> 134137</v>
      </c>
      <c r="F113" t="s">
        <v>17</v>
      </c>
      <c r="G113">
        <v>56312100</v>
      </c>
      <c r="H113" t="str">
        <f t="shared" si="10"/>
        <v>5631</v>
      </c>
      <c r="I113" t="str">
        <f t="shared" si="11"/>
        <v>5</v>
      </c>
      <c r="J113" t="s">
        <v>30</v>
      </c>
      <c r="K113">
        <v>0</v>
      </c>
      <c r="L113">
        <v>74179.600000000006</v>
      </c>
      <c r="M113">
        <v>74179.600000000006</v>
      </c>
      <c r="N113">
        <v>0</v>
      </c>
      <c r="O113">
        <v>0</v>
      </c>
    </row>
    <row r="114" spans="2:15" hidden="1">
      <c r="B114" t="s">
        <v>10</v>
      </c>
      <c r="C114" t="s">
        <v>16</v>
      </c>
      <c r="D114" t="str">
        <f t="shared" ref="D114:D145" si="12">MID(C114,8,4)</f>
        <v>O006</v>
      </c>
      <c r="E114" t="str">
        <f t="shared" ref="E114:E145" si="13">MID(C114,1,7)</f>
        <v> 134137</v>
      </c>
      <c r="F114" t="s">
        <v>17</v>
      </c>
      <c r="G114">
        <v>56912100</v>
      </c>
      <c r="H114" t="str">
        <f t="shared" ref="H114:H145" si="14">MID(G114,1,4)</f>
        <v>5691</v>
      </c>
      <c r="I114" t="str">
        <f t="shared" ref="I114:I145" si="15">MID(G114,1,1)</f>
        <v>5</v>
      </c>
      <c r="J114" t="s">
        <v>31</v>
      </c>
      <c r="K114">
        <v>0</v>
      </c>
      <c r="L114">
        <v>108100</v>
      </c>
      <c r="M114">
        <v>108100</v>
      </c>
      <c r="N114">
        <v>0</v>
      </c>
      <c r="O114">
        <v>0</v>
      </c>
    </row>
    <row r="115" spans="2:15" hidden="1">
      <c r="B115" t="s">
        <v>10</v>
      </c>
      <c r="C115" t="s">
        <v>16</v>
      </c>
      <c r="D115" t="str">
        <f t="shared" si="12"/>
        <v>O006</v>
      </c>
      <c r="E115" t="str">
        <f t="shared" si="13"/>
        <v> 134137</v>
      </c>
      <c r="F115" t="s">
        <v>17</v>
      </c>
      <c r="G115">
        <v>56912100</v>
      </c>
      <c r="H115" t="str">
        <f t="shared" si="14"/>
        <v>5691</v>
      </c>
      <c r="I115" t="str">
        <f t="shared" si="15"/>
        <v>5</v>
      </c>
      <c r="J115" t="s">
        <v>32</v>
      </c>
      <c r="K115">
        <v>0</v>
      </c>
      <c r="L115">
        <v>884641.69</v>
      </c>
      <c r="M115">
        <v>884641.69</v>
      </c>
      <c r="N115">
        <v>0</v>
      </c>
      <c r="O115">
        <v>0</v>
      </c>
    </row>
    <row r="116" spans="2:15" hidden="1">
      <c r="B116" t="s">
        <v>10</v>
      </c>
      <c r="C116" t="s">
        <v>16</v>
      </c>
      <c r="D116" t="str">
        <f t="shared" si="12"/>
        <v>O006</v>
      </c>
      <c r="E116" t="str">
        <f t="shared" si="13"/>
        <v> 134137</v>
      </c>
      <c r="F116" t="s">
        <v>17</v>
      </c>
      <c r="G116">
        <v>59112100</v>
      </c>
      <c r="H116" t="str">
        <f t="shared" si="14"/>
        <v>5911</v>
      </c>
      <c r="I116" t="str">
        <f t="shared" si="15"/>
        <v>5</v>
      </c>
      <c r="J116" t="s">
        <v>33</v>
      </c>
      <c r="K116">
        <v>0</v>
      </c>
      <c r="L116">
        <v>314100</v>
      </c>
      <c r="M116">
        <v>314100</v>
      </c>
      <c r="N116">
        <v>0</v>
      </c>
      <c r="O116">
        <v>0</v>
      </c>
    </row>
    <row r="117" spans="2:15" hidden="1">
      <c r="B117" t="s">
        <v>10</v>
      </c>
      <c r="C117" t="s">
        <v>16</v>
      </c>
      <c r="D117" t="str">
        <f t="shared" si="12"/>
        <v>O006</v>
      </c>
      <c r="E117" t="str">
        <f t="shared" si="13"/>
        <v> 134137</v>
      </c>
      <c r="F117" t="s">
        <v>17</v>
      </c>
      <c r="G117">
        <v>59112100</v>
      </c>
      <c r="H117" t="str">
        <f t="shared" si="14"/>
        <v>5911</v>
      </c>
      <c r="I117" t="str">
        <f t="shared" si="15"/>
        <v>5</v>
      </c>
      <c r="J117" t="s">
        <v>34</v>
      </c>
      <c r="K117">
        <v>0</v>
      </c>
      <c r="L117">
        <v>173200</v>
      </c>
      <c r="M117">
        <v>173200</v>
      </c>
      <c r="N117">
        <v>0</v>
      </c>
      <c r="O117">
        <v>0</v>
      </c>
    </row>
    <row r="118" spans="2:15" hidden="1">
      <c r="B118" t="s">
        <v>10</v>
      </c>
      <c r="C118" t="s">
        <v>16</v>
      </c>
      <c r="D118" t="str">
        <f t="shared" si="12"/>
        <v>O006</v>
      </c>
      <c r="E118" t="str">
        <f t="shared" si="13"/>
        <v> 134137</v>
      </c>
      <c r="F118" t="s">
        <v>35</v>
      </c>
      <c r="G118">
        <v>26111100</v>
      </c>
      <c r="H118" t="str">
        <f t="shared" si="14"/>
        <v>2611</v>
      </c>
      <c r="I118" t="str">
        <f t="shared" si="15"/>
        <v>2</v>
      </c>
      <c r="K118">
        <v>140000</v>
      </c>
      <c r="L118">
        <v>140000</v>
      </c>
      <c r="M118">
        <v>140000</v>
      </c>
      <c r="N118">
        <v>131539.88</v>
      </c>
      <c r="O118">
        <v>8460.1200000000008</v>
      </c>
    </row>
    <row r="119" spans="2:15">
      <c r="B119" t="s">
        <v>10</v>
      </c>
      <c r="C119" t="s">
        <v>15</v>
      </c>
      <c r="D119" t="str">
        <f t="shared" si="12"/>
        <v>P002</v>
      </c>
      <c r="E119" t="str">
        <f t="shared" si="13"/>
        <v> 124004</v>
      </c>
      <c r="F119" t="s">
        <v>12</v>
      </c>
      <c r="G119">
        <v>33411100</v>
      </c>
      <c r="H119" t="str">
        <f t="shared" si="14"/>
        <v>3341</v>
      </c>
      <c r="I119" t="str">
        <f t="shared" si="15"/>
        <v>3</v>
      </c>
      <c r="K119">
        <v>50000</v>
      </c>
      <c r="L119">
        <v>50000</v>
      </c>
      <c r="M119">
        <v>50000</v>
      </c>
      <c r="N119">
        <v>0</v>
      </c>
      <c r="O119">
        <v>0</v>
      </c>
    </row>
    <row r="120" spans="2:15">
      <c r="B120" t="s">
        <v>10</v>
      </c>
      <c r="C120" t="s">
        <v>16</v>
      </c>
      <c r="D120" t="str">
        <f t="shared" si="12"/>
        <v>O006</v>
      </c>
      <c r="E120" t="str">
        <f t="shared" si="13"/>
        <v> 134137</v>
      </c>
      <c r="F120" t="s">
        <v>17</v>
      </c>
      <c r="G120">
        <v>33411100</v>
      </c>
      <c r="H120" t="str">
        <f t="shared" si="14"/>
        <v>3341</v>
      </c>
      <c r="I120" t="str">
        <f t="shared" si="15"/>
        <v>3</v>
      </c>
      <c r="K120">
        <v>0</v>
      </c>
      <c r="L120">
        <v>1486055.98</v>
      </c>
      <c r="M120">
        <v>1486055.98</v>
      </c>
      <c r="N120">
        <v>12412</v>
      </c>
      <c r="O120">
        <v>0</v>
      </c>
    </row>
    <row r="121" spans="2:15">
      <c r="B121" t="s">
        <v>10</v>
      </c>
      <c r="C121" t="s">
        <v>38</v>
      </c>
      <c r="D121" t="str">
        <f t="shared" si="12"/>
        <v>O001</v>
      </c>
      <c r="E121" t="str">
        <f t="shared" si="13"/>
        <v> 393001</v>
      </c>
      <c r="F121" t="s">
        <v>12</v>
      </c>
      <c r="G121">
        <v>33411100</v>
      </c>
      <c r="H121" t="str">
        <f t="shared" si="14"/>
        <v>3341</v>
      </c>
      <c r="I121" t="str">
        <f t="shared" si="15"/>
        <v>3</v>
      </c>
      <c r="K121">
        <v>72800</v>
      </c>
      <c r="L121">
        <v>72800</v>
      </c>
      <c r="M121">
        <v>72800</v>
      </c>
      <c r="N121">
        <v>0</v>
      </c>
      <c r="O121">
        <v>0</v>
      </c>
    </row>
    <row r="122" spans="2:15">
      <c r="B122" t="s">
        <v>10</v>
      </c>
      <c r="C122" t="s">
        <v>38</v>
      </c>
      <c r="D122" t="str">
        <f t="shared" si="12"/>
        <v>O001</v>
      </c>
      <c r="E122" t="str">
        <f t="shared" si="13"/>
        <v> 393001</v>
      </c>
      <c r="F122" t="s">
        <v>12</v>
      </c>
      <c r="G122">
        <v>33611200</v>
      </c>
      <c r="H122" t="str">
        <f t="shared" si="14"/>
        <v>3361</v>
      </c>
      <c r="I122" t="str">
        <f t="shared" si="15"/>
        <v>3</v>
      </c>
      <c r="K122">
        <v>1150138</v>
      </c>
      <c r="L122">
        <v>1150138</v>
      </c>
      <c r="M122">
        <v>479220</v>
      </c>
      <c r="N122">
        <v>287509.5</v>
      </c>
      <c r="O122">
        <v>287509.5</v>
      </c>
    </row>
    <row r="123" spans="2:15">
      <c r="B123" t="s">
        <v>10</v>
      </c>
      <c r="C123" t="s">
        <v>38</v>
      </c>
      <c r="D123" t="str">
        <f t="shared" si="12"/>
        <v>O001</v>
      </c>
      <c r="E123" t="str">
        <f t="shared" si="13"/>
        <v> 393001</v>
      </c>
      <c r="F123" t="s">
        <v>12</v>
      </c>
      <c r="G123">
        <v>33631100</v>
      </c>
      <c r="H123" t="str">
        <f t="shared" si="14"/>
        <v>3363</v>
      </c>
      <c r="I123" t="str">
        <f t="shared" si="15"/>
        <v>3</v>
      </c>
      <c r="K123">
        <v>35000</v>
      </c>
      <c r="L123">
        <v>35000</v>
      </c>
      <c r="M123">
        <v>35000</v>
      </c>
      <c r="N123">
        <v>9320</v>
      </c>
      <c r="O123">
        <v>0</v>
      </c>
    </row>
    <row r="124" spans="2:15" hidden="1">
      <c r="B124" t="s">
        <v>10</v>
      </c>
      <c r="C124" t="s">
        <v>36</v>
      </c>
      <c r="D124" t="str">
        <f t="shared" si="12"/>
        <v>N001</v>
      </c>
      <c r="E124" t="str">
        <f t="shared" si="13"/>
        <v> 172002</v>
      </c>
      <c r="F124" t="s">
        <v>12</v>
      </c>
      <c r="G124">
        <v>27211200</v>
      </c>
      <c r="H124" t="str">
        <f t="shared" si="14"/>
        <v>2721</v>
      </c>
      <c r="I124" t="str">
        <f t="shared" si="15"/>
        <v>2</v>
      </c>
      <c r="K124">
        <v>214166</v>
      </c>
      <c r="L124">
        <v>214166</v>
      </c>
      <c r="M124">
        <v>214166</v>
      </c>
      <c r="N124">
        <v>0</v>
      </c>
      <c r="O124">
        <v>0</v>
      </c>
    </row>
    <row r="125" spans="2:15">
      <c r="B125" t="s">
        <v>10</v>
      </c>
      <c r="C125" t="s">
        <v>38</v>
      </c>
      <c r="D125" t="str">
        <f t="shared" si="12"/>
        <v>O001</v>
      </c>
      <c r="E125" t="str">
        <f t="shared" si="13"/>
        <v> 393001</v>
      </c>
      <c r="F125" t="s">
        <v>12</v>
      </c>
      <c r="G125">
        <v>33811200</v>
      </c>
      <c r="H125" t="str">
        <f t="shared" si="14"/>
        <v>3381</v>
      </c>
      <c r="I125" t="str">
        <f t="shared" si="15"/>
        <v>3</v>
      </c>
      <c r="K125">
        <v>2250946</v>
      </c>
      <c r="L125">
        <v>2250946</v>
      </c>
      <c r="M125">
        <v>937895</v>
      </c>
      <c r="N125">
        <v>871443.38</v>
      </c>
      <c r="O125">
        <v>1236858.08</v>
      </c>
    </row>
    <row r="126" spans="2:15" hidden="1">
      <c r="B126" t="s">
        <v>10</v>
      </c>
      <c r="C126" t="s">
        <v>37</v>
      </c>
      <c r="D126" t="str">
        <f t="shared" si="12"/>
        <v>P004</v>
      </c>
      <c r="E126" t="str">
        <f t="shared" si="13"/>
        <v> 268294</v>
      </c>
      <c r="F126" t="s">
        <v>12</v>
      </c>
      <c r="G126">
        <v>21521100</v>
      </c>
      <c r="H126" t="str">
        <f t="shared" si="14"/>
        <v>2152</v>
      </c>
      <c r="I126" t="str">
        <f t="shared" si="15"/>
        <v>2</v>
      </c>
      <c r="K126">
        <v>10000</v>
      </c>
      <c r="L126">
        <v>10000</v>
      </c>
      <c r="M126">
        <v>0</v>
      </c>
      <c r="N126">
        <v>0</v>
      </c>
      <c r="O126">
        <v>10000</v>
      </c>
    </row>
    <row r="127" spans="2:15" hidden="1">
      <c r="B127" t="s">
        <v>10</v>
      </c>
      <c r="C127" t="s">
        <v>38</v>
      </c>
      <c r="D127" t="str">
        <f t="shared" si="12"/>
        <v>O001</v>
      </c>
      <c r="E127" t="str">
        <f t="shared" si="13"/>
        <v> 393001</v>
      </c>
      <c r="F127" t="s">
        <v>12</v>
      </c>
      <c r="G127">
        <v>21111100</v>
      </c>
      <c r="H127" t="str">
        <f t="shared" si="14"/>
        <v>2111</v>
      </c>
      <c r="I127" t="str">
        <f t="shared" si="15"/>
        <v>2</v>
      </c>
      <c r="K127">
        <v>900000</v>
      </c>
      <c r="L127">
        <v>900000</v>
      </c>
      <c r="M127">
        <v>900000</v>
      </c>
      <c r="N127">
        <v>875609.69</v>
      </c>
      <c r="O127">
        <v>0</v>
      </c>
    </row>
    <row r="128" spans="2:15" hidden="1">
      <c r="B128" t="s">
        <v>10</v>
      </c>
      <c r="C128" t="s">
        <v>38</v>
      </c>
      <c r="D128" t="str">
        <f t="shared" si="12"/>
        <v>O001</v>
      </c>
      <c r="E128" t="str">
        <f t="shared" si="13"/>
        <v> 393001</v>
      </c>
      <c r="F128" t="s">
        <v>12</v>
      </c>
      <c r="G128">
        <v>21111200</v>
      </c>
      <c r="H128" t="str">
        <f t="shared" si="14"/>
        <v>2111</v>
      </c>
      <c r="I128" t="str">
        <f t="shared" si="15"/>
        <v>2</v>
      </c>
      <c r="K128">
        <v>600000</v>
      </c>
      <c r="L128">
        <v>600000</v>
      </c>
      <c r="M128">
        <v>360000</v>
      </c>
      <c r="N128">
        <v>212072.36</v>
      </c>
      <c r="O128">
        <v>387924.88</v>
      </c>
    </row>
    <row r="129" spans="2:15" hidden="1">
      <c r="B129" t="s">
        <v>10</v>
      </c>
      <c r="C129" t="s">
        <v>38</v>
      </c>
      <c r="D129" t="str">
        <f t="shared" si="12"/>
        <v>O001</v>
      </c>
      <c r="E129" t="str">
        <f t="shared" si="13"/>
        <v> 393001</v>
      </c>
      <c r="F129" t="s">
        <v>12</v>
      </c>
      <c r="G129">
        <v>21411100</v>
      </c>
      <c r="H129" t="str">
        <f t="shared" si="14"/>
        <v>2141</v>
      </c>
      <c r="I129" t="str">
        <f t="shared" si="15"/>
        <v>2</v>
      </c>
      <c r="K129">
        <v>100000</v>
      </c>
      <c r="L129">
        <v>100000</v>
      </c>
      <c r="M129">
        <v>100000</v>
      </c>
      <c r="N129">
        <v>21450.99</v>
      </c>
      <c r="O129">
        <v>0</v>
      </c>
    </row>
    <row r="130" spans="2:15" hidden="1">
      <c r="B130" t="s">
        <v>10</v>
      </c>
      <c r="C130" t="s">
        <v>38</v>
      </c>
      <c r="D130" t="str">
        <f t="shared" si="12"/>
        <v>O001</v>
      </c>
      <c r="E130" t="str">
        <f t="shared" si="13"/>
        <v> 393001</v>
      </c>
      <c r="F130" t="s">
        <v>12</v>
      </c>
      <c r="G130">
        <v>21411200</v>
      </c>
      <c r="H130" t="str">
        <f t="shared" si="14"/>
        <v>2141</v>
      </c>
      <c r="I130" t="str">
        <f t="shared" si="15"/>
        <v>2</v>
      </c>
      <c r="K130">
        <v>600000</v>
      </c>
      <c r="L130">
        <v>600000</v>
      </c>
      <c r="M130">
        <v>0</v>
      </c>
      <c r="N130">
        <v>0</v>
      </c>
      <c r="O130">
        <v>0</v>
      </c>
    </row>
    <row r="131" spans="2:15" hidden="1">
      <c r="B131" t="s">
        <v>10</v>
      </c>
      <c r="C131" t="s">
        <v>38</v>
      </c>
      <c r="D131" t="str">
        <f t="shared" si="12"/>
        <v>O001</v>
      </c>
      <c r="E131" t="str">
        <f t="shared" si="13"/>
        <v> 393001</v>
      </c>
      <c r="F131" t="s">
        <v>12</v>
      </c>
      <c r="G131">
        <v>21511100</v>
      </c>
      <c r="H131" t="str">
        <f t="shared" si="14"/>
        <v>2151</v>
      </c>
      <c r="I131" t="str">
        <f t="shared" si="15"/>
        <v>2</v>
      </c>
      <c r="K131">
        <v>15000</v>
      </c>
      <c r="L131">
        <v>15000</v>
      </c>
      <c r="M131">
        <v>10900</v>
      </c>
      <c r="N131">
        <v>4290</v>
      </c>
      <c r="O131">
        <v>0</v>
      </c>
    </row>
    <row r="132" spans="2:15" hidden="1">
      <c r="B132" t="s">
        <v>10</v>
      </c>
      <c r="C132" t="s">
        <v>38</v>
      </c>
      <c r="D132" t="str">
        <f t="shared" si="12"/>
        <v>O001</v>
      </c>
      <c r="E132" t="str">
        <f t="shared" si="13"/>
        <v> 393001</v>
      </c>
      <c r="F132" t="s">
        <v>12</v>
      </c>
      <c r="G132">
        <v>21521100</v>
      </c>
      <c r="H132" t="str">
        <f t="shared" si="14"/>
        <v>2152</v>
      </c>
      <c r="I132" t="str">
        <f t="shared" si="15"/>
        <v>2</v>
      </c>
      <c r="K132">
        <v>220000</v>
      </c>
      <c r="L132">
        <v>220000</v>
      </c>
      <c r="M132">
        <v>85875</v>
      </c>
      <c r="N132">
        <v>52390.7</v>
      </c>
      <c r="O132">
        <v>167609.29999999999</v>
      </c>
    </row>
    <row r="133" spans="2:15" hidden="1">
      <c r="B133" t="s">
        <v>10</v>
      </c>
      <c r="C133" t="s">
        <v>38</v>
      </c>
      <c r="D133" t="str">
        <f t="shared" si="12"/>
        <v>O001</v>
      </c>
      <c r="E133" t="str">
        <f t="shared" si="13"/>
        <v> 393001</v>
      </c>
      <c r="F133" t="s">
        <v>12</v>
      </c>
      <c r="G133">
        <v>21611100</v>
      </c>
      <c r="H133" t="str">
        <f t="shared" si="14"/>
        <v>2161</v>
      </c>
      <c r="I133" t="str">
        <f t="shared" si="15"/>
        <v>2</v>
      </c>
      <c r="K133">
        <v>900000</v>
      </c>
      <c r="L133">
        <v>900000</v>
      </c>
      <c r="M133">
        <v>900000</v>
      </c>
      <c r="N133">
        <v>895624.42</v>
      </c>
      <c r="O133">
        <v>0</v>
      </c>
    </row>
    <row r="134" spans="2:15" hidden="1">
      <c r="B134" t="s">
        <v>10</v>
      </c>
      <c r="C134" t="s">
        <v>38</v>
      </c>
      <c r="D134" t="str">
        <f t="shared" si="12"/>
        <v>O001</v>
      </c>
      <c r="E134" t="str">
        <f t="shared" si="13"/>
        <v> 393001</v>
      </c>
      <c r="F134" t="s">
        <v>12</v>
      </c>
      <c r="G134">
        <v>22111100</v>
      </c>
      <c r="H134" t="str">
        <f t="shared" si="14"/>
        <v>2211</v>
      </c>
      <c r="I134" t="str">
        <f t="shared" si="15"/>
        <v>2</v>
      </c>
      <c r="K134">
        <v>36000</v>
      </c>
      <c r="L134">
        <v>36000</v>
      </c>
      <c r="M134">
        <v>10800</v>
      </c>
      <c r="N134">
        <v>0</v>
      </c>
      <c r="O134">
        <v>36000</v>
      </c>
    </row>
    <row r="135" spans="2:15" hidden="1">
      <c r="B135" t="s">
        <v>10</v>
      </c>
      <c r="C135" t="s">
        <v>38</v>
      </c>
      <c r="D135" t="str">
        <f t="shared" si="12"/>
        <v>O001</v>
      </c>
      <c r="E135" t="str">
        <f t="shared" si="13"/>
        <v> 393001</v>
      </c>
      <c r="F135" t="s">
        <v>12</v>
      </c>
      <c r="G135">
        <v>24611100</v>
      </c>
      <c r="H135" t="str">
        <f t="shared" si="14"/>
        <v>2461</v>
      </c>
      <c r="I135" t="str">
        <f t="shared" si="15"/>
        <v>2</v>
      </c>
      <c r="K135">
        <v>220000</v>
      </c>
      <c r="L135">
        <v>220000</v>
      </c>
      <c r="M135">
        <v>220000</v>
      </c>
      <c r="N135">
        <v>0</v>
      </c>
      <c r="O135">
        <v>0</v>
      </c>
    </row>
    <row r="136" spans="2:15" hidden="1">
      <c r="B136" t="s">
        <v>10</v>
      </c>
      <c r="C136" t="s">
        <v>38</v>
      </c>
      <c r="D136" t="str">
        <f t="shared" si="12"/>
        <v>O001</v>
      </c>
      <c r="E136" t="str">
        <f t="shared" si="13"/>
        <v> 393001</v>
      </c>
      <c r="F136" t="s">
        <v>12</v>
      </c>
      <c r="G136">
        <v>24711100</v>
      </c>
      <c r="H136" t="str">
        <f t="shared" si="14"/>
        <v>2471</v>
      </c>
      <c r="I136" t="str">
        <f t="shared" si="15"/>
        <v>2</v>
      </c>
      <c r="K136">
        <v>200000</v>
      </c>
      <c r="L136">
        <v>200000</v>
      </c>
      <c r="M136">
        <v>200000</v>
      </c>
      <c r="N136">
        <v>0</v>
      </c>
      <c r="O136">
        <v>0</v>
      </c>
    </row>
    <row r="137" spans="2:15" hidden="1">
      <c r="B137" t="s">
        <v>10</v>
      </c>
      <c r="C137" t="s">
        <v>38</v>
      </c>
      <c r="D137" t="str">
        <f t="shared" si="12"/>
        <v>O001</v>
      </c>
      <c r="E137" t="str">
        <f t="shared" si="13"/>
        <v> 393001</v>
      </c>
      <c r="F137" t="s">
        <v>12</v>
      </c>
      <c r="G137">
        <v>24811100</v>
      </c>
      <c r="H137" t="str">
        <f t="shared" si="14"/>
        <v>2481</v>
      </c>
      <c r="I137" t="str">
        <f t="shared" si="15"/>
        <v>2</v>
      </c>
      <c r="K137">
        <v>400000</v>
      </c>
      <c r="L137">
        <v>400000</v>
      </c>
      <c r="M137">
        <v>400000</v>
      </c>
      <c r="N137">
        <v>0</v>
      </c>
      <c r="O137">
        <v>0</v>
      </c>
    </row>
    <row r="138" spans="2:15" hidden="1">
      <c r="B138" t="s">
        <v>10</v>
      </c>
      <c r="C138" t="s">
        <v>38</v>
      </c>
      <c r="D138" t="str">
        <f t="shared" si="12"/>
        <v>O001</v>
      </c>
      <c r="E138" t="str">
        <f t="shared" si="13"/>
        <v> 393001</v>
      </c>
      <c r="F138" t="s">
        <v>12</v>
      </c>
      <c r="G138">
        <v>25411100</v>
      </c>
      <c r="H138" t="str">
        <f t="shared" si="14"/>
        <v>2541</v>
      </c>
      <c r="I138" t="str">
        <f t="shared" si="15"/>
        <v>2</v>
      </c>
      <c r="K138">
        <v>220000</v>
      </c>
      <c r="L138">
        <v>220000</v>
      </c>
      <c r="M138">
        <v>220000</v>
      </c>
      <c r="N138">
        <v>0</v>
      </c>
      <c r="O138">
        <v>0</v>
      </c>
    </row>
    <row r="139" spans="2:15" hidden="1">
      <c r="B139" t="s">
        <v>10</v>
      </c>
      <c r="C139" t="s">
        <v>38</v>
      </c>
      <c r="D139" t="str">
        <f t="shared" si="12"/>
        <v>O001</v>
      </c>
      <c r="E139" t="str">
        <f t="shared" si="13"/>
        <v> 393001</v>
      </c>
      <c r="F139" t="s">
        <v>12</v>
      </c>
      <c r="G139">
        <v>26111200</v>
      </c>
      <c r="H139" t="str">
        <f t="shared" si="14"/>
        <v>2611</v>
      </c>
      <c r="I139" t="str">
        <f t="shared" si="15"/>
        <v>2</v>
      </c>
      <c r="K139">
        <v>2551809</v>
      </c>
      <c r="L139">
        <v>2551809</v>
      </c>
      <c r="M139">
        <v>1159915</v>
      </c>
      <c r="N139">
        <v>290794.14</v>
      </c>
      <c r="O139">
        <v>209205.86</v>
      </c>
    </row>
    <row r="140" spans="2:15" hidden="1">
      <c r="B140" t="s">
        <v>10</v>
      </c>
      <c r="C140" t="s">
        <v>38</v>
      </c>
      <c r="D140" t="str">
        <f t="shared" si="12"/>
        <v>O001</v>
      </c>
      <c r="E140" t="str">
        <f t="shared" si="13"/>
        <v> 393001</v>
      </c>
      <c r="F140" t="s">
        <v>12</v>
      </c>
      <c r="G140">
        <v>27111200</v>
      </c>
      <c r="H140" t="str">
        <f t="shared" si="14"/>
        <v>2711</v>
      </c>
      <c r="I140" t="str">
        <f t="shared" si="15"/>
        <v>2</v>
      </c>
      <c r="K140">
        <v>164800</v>
      </c>
      <c r="L140">
        <v>164800</v>
      </c>
      <c r="M140">
        <v>164800</v>
      </c>
      <c r="N140">
        <v>0</v>
      </c>
      <c r="O140">
        <v>0</v>
      </c>
    </row>
    <row r="141" spans="2:15" hidden="1">
      <c r="B141" t="s">
        <v>10</v>
      </c>
      <c r="C141" t="s">
        <v>38</v>
      </c>
      <c r="D141" t="str">
        <f t="shared" si="12"/>
        <v>O001</v>
      </c>
      <c r="E141" t="str">
        <f t="shared" si="13"/>
        <v> 393001</v>
      </c>
      <c r="F141" t="s">
        <v>12</v>
      </c>
      <c r="G141">
        <v>29111100</v>
      </c>
      <c r="H141" t="str">
        <f t="shared" si="14"/>
        <v>2911</v>
      </c>
      <c r="I141" t="str">
        <f t="shared" si="15"/>
        <v>2</v>
      </c>
      <c r="K141">
        <v>220000</v>
      </c>
      <c r="L141">
        <v>220000</v>
      </c>
      <c r="M141">
        <v>220000</v>
      </c>
      <c r="N141">
        <v>0</v>
      </c>
      <c r="O141">
        <v>0</v>
      </c>
    </row>
    <row r="142" spans="2:15" hidden="1">
      <c r="B142" t="s">
        <v>10</v>
      </c>
      <c r="C142" t="s">
        <v>38</v>
      </c>
      <c r="D142" t="str">
        <f t="shared" si="12"/>
        <v>O001</v>
      </c>
      <c r="E142" t="str">
        <f t="shared" si="13"/>
        <v> 393001</v>
      </c>
      <c r="F142" t="s">
        <v>12</v>
      </c>
      <c r="G142">
        <v>29611200</v>
      </c>
      <c r="H142" t="str">
        <f t="shared" si="14"/>
        <v>2961</v>
      </c>
      <c r="I142" t="str">
        <f t="shared" si="15"/>
        <v>2</v>
      </c>
      <c r="K142">
        <v>325000</v>
      </c>
      <c r="L142">
        <v>325000</v>
      </c>
      <c r="M142">
        <v>325000</v>
      </c>
      <c r="N142">
        <v>0</v>
      </c>
      <c r="O142">
        <v>0</v>
      </c>
    </row>
    <row r="143" spans="2:15">
      <c r="B143" t="s">
        <v>10</v>
      </c>
      <c r="C143" t="s">
        <v>38</v>
      </c>
      <c r="D143" t="str">
        <f t="shared" si="12"/>
        <v>O001</v>
      </c>
      <c r="E143" t="str">
        <f t="shared" si="13"/>
        <v> 393001</v>
      </c>
      <c r="F143" t="s">
        <v>12</v>
      </c>
      <c r="G143">
        <v>34111100</v>
      </c>
      <c r="H143" t="str">
        <f t="shared" si="14"/>
        <v>3411</v>
      </c>
      <c r="I143" t="str">
        <f t="shared" si="15"/>
        <v>3</v>
      </c>
      <c r="K143">
        <v>400000</v>
      </c>
      <c r="L143">
        <v>400000</v>
      </c>
      <c r="M143">
        <v>400000</v>
      </c>
      <c r="N143">
        <v>0</v>
      </c>
      <c r="O143">
        <v>0</v>
      </c>
    </row>
    <row r="144" spans="2:15">
      <c r="B144" t="s">
        <v>10</v>
      </c>
      <c r="C144" t="s">
        <v>38</v>
      </c>
      <c r="D144" t="str">
        <f t="shared" si="12"/>
        <v>O001</v>
      </c>
      <c r="E144" t="str">
        <f t="shared" si="13"/>
        <v> 393001</v>
      </c>
      <c r="F144" t="s">
        <v>12</v>
      </c>
      <c r="G144">
        <v>34321200</v>
      </c>
      <c r="H144" t="str">
        <f t="shared" si="14"/>
        <v>3432</v>
      </c>
      <c r="I144" t="str">
        <f t="shared" si="15"/>
        <v>3</v>
      </c>
      <c r="K144">
        <v>6656</v>
      </c>
      <c r="L144">
        <v>6656</v>
      </c>
      <c r="M144">
        <v>4800</v>
      </c>
      <c r="N144">
        <v>1781.8</v>
      </c>
      <c r="O144">
        <v>0</v>
      </c>
    </row>
    <row r="145" spans="2:15">
      <c r="B145" t="s">
        <v>10</v>
      </c>
      <c r="C145" t="s">
        <v>16</v>
      </c>
      <c r="D145" t="str">
        <f t="shared" si="12"/>
        <v>O006</v>
      </c>
      <c r="E145" t="str">
        <f t="shared" si="13"/>
        <v> 134137</v>
      </c>
      <c r="F145" t="s">
        <v>17</v>
      </c>
      <c r="G145">
        <v>34511100</v>
      </c>
      <c r="H145" t="str">
        <f t="shared" si="14"/>
        <v>3451</v>
      </c>
      <c r="I145" t="str">
        <f t="shared" si="15"/>
        <v>3</v>
      </c>
      <c r="K145">
        <v>0</v>
      </c>
      <c r="L145">
        <v>594200</v>
      </c>
      <c r="M145">
        <v>594200</v>
      </c>
      <c r="N145">
        <v>310920.46999999997</v>
      </c>
      <c r="O145">
        <v>999.43</v>
      </c>
    </row>
    <row r="146" spans="2:15">
      <c r="B146" t="s">
        <v>10</v>
      </c>
      <c r="C146" t="s">
        <v>16</v>
      </c>
      <c r="D146" t="str">
        <f t="shared" ref="D146:D177" si="16">MID(C146,8,4)</f>
        <v>O006</v>
      </c>
      <c r="E146" t="str">
        <f t="shared" ref="E146:E177" si="17">MID(C146,1,7)</f>
        <v> 134137</v>
      </c>
      <c r="F146" t="s">
        <v>35</v>
      </c>
      <c r="G146">
        <v>34511100</v>
      </c>
      <c r="H146" t="str">
        <f t="shared" ref="H146:H177" si="18">MID(G146,1,4)</f>
        <v>3451</v>
      </c>
      <c r="I146" t="str">
        <f t="shared" ref="I146:I177" si="19">MID(G146,1,1)</f>
        <v>3</v>
      </c>
      <c r="K146">
        <v>75000</v>
      </c>
      <c r="L146">
        <v>75000</v>
      </c>
      <c r="M146">
        <v>75000</v>
      </c>
      <c r="N146">
        <v>71270</v>
      </c>
      <c r="O146">
        <v>4.01</v>
      </c>
    </row>
    <row r="147" spans="2:15">
      <c r="B147" t="s">
        <v>10</v>
      </c>
      <c r="C147" t="s">
        <v>38</v>
      </c>
      <c r="D147" t="str">
        <f t="shared" si="16"/>
        <v>O001</v>
      </c>
      <c r="E147" t="str">
        <f t="shared" si="17"/>
        <v> 393001</v>
      </c>
      <c r="F147" t="s">
        <v>12</v>
      </c>
      <c r="G147">
        <v>34511200</v>
      </c>
      <c r="H147" t="str">
        <f t="shared" si="18"/>
        <v>3451</v>
      </c>
      <c r="I147" t="str">
        <f t="shared" si="19"/>
        <v>3</v>
      </c>
      <c r="K147">
        <v>760244</v>
      </c>
      <c r="L147">
        <v>760244</v>
      </c>
      <c r="M147">
        <v>390022.24</v>
      </c>
      <c r="N147">
        <v>149823.29999999999</v>
      </c>
      <c r="O147">
        <v>209752.53</v>
      </c>
    </row>
    <row r="148" spans="2:15">
      <c r="B148" t="s">
        <v>10</v>
      </c>
      <c r="C148" t="s">
        <v>38</v>
      </c>
      <c r="D148" t="str">
        <f t="shared" si="16"/>
        <v>O001</v>
      </c>
      <c r="E148" t="str">
        <f t="shared" si="17"/>
        <v> 393001</v>
      </c>
      <c r="F148" t="s">
        <v>17</v>
      </c>
      <c r="G148">
        <v>34511100</v>
      </c>
      <c r="H148" t="str">
        <f t="shared" si="18"/>
        <v>3451</v>
      </c>
      <c r="I148" t="str">
        <f t="shared" si="19"/>
        <v>3</v>
      </c>
      <c r="K148">
        <v>0</v>
      </c>
      <c r="L148">
        <v>1600</v>
      </c>
      <c r="M148">
        <v>1600</v>
      </c>
      <c r="N148">
        <v>1600</v>
      </c>
      <c r="O148">
        <v>0</v>
      </c>
    </row>
    <row r="149" spans="2:15">
      <c r="B149" t="s">
        <v>10</v>
      </c>
      <c r="C149" t="s">
        <v>38</v>
      </c>
      <c r="D149" t="str">
        <f t="shared" si="16"/>
        <v>O001</v>
      </c>
      <c r="E149" t="str">
        <f t="shared" si="17"/>
        <v> 393001</v>
      </c>
      <c r="F149" t="s">
        <v>35</v>
      </c>
      <c r="G149">
        <v>34511100</v>
      </c>
      <c r="H149" t="str">
        <f t="shared" si="18"/>
        <v>3451</v>
      </c>
      <c r="I149" t="str">
        <f t="shared" si="19"/>
        <v>3</v>
      </c>
      <c r="K149">
        <v>8000</v>
      </c>
      <c r="L149">
        <v>8000</v>
      </c>
      <c r="M149">
        <v>8000</v>
      </c>
      <c r="N149">
        <v>2710</v>
      </c>
      <c r="O149">
        <v>0</v>
      </c>
    </row>
    <row r="150" spans="2:15">
      <c r="B150" t="s">
        <v>10</v>
      </c>
      <c r="C150" t="s">
        <v>42</v>
      </c>
      <c r="D150" t="str">
        <f t="shared" si="16"/>
        <v>O005</v>
      </c>
      <c r="E150" t="str">
        <f t="shared" si="17"/>
        <v> 393138</v>
      </c>
      <c r="F150" t="s">
        <v>17</v>
      </c>
      <c r="G150">
        <v>34511100</v>
      </c>
      <c r="H150" t="str">
        <f t="shared" si="18"/>
        <v>3451</v>
      </c>
      <c r="I150" t="str">
        <f t="shared" si="19"/>
        <v>3</v>
      </c>
      <c r="K150">
        <v>0</v>
      </c>
      <c r="L150">
        <v>27600</v>
      </c>
      <c r="M150">
        <v>27600</v>
      </c>
      <c r="N150">
        <v>5600</v>
      </c>
      <c r="O150">
        <v>5700</v>
      </c>
    </row>
    <row r="151" spans="2:15">
      <c r="B151" t="s">
        <v>10</v>
      </c>
      <c r="C151" t="s">
        <v>38</v>
      </c>
      <c r="D151" t="str">
        <f t="shared" si="16"/>
        <v>O001</v>
      </c>
      <c r="E151" t="str">
        <f t="shared" si="17"/>
        <v> 393001</v>
      </c>
      <c r="F151" t="s">
        <v>12</v>
      </c>
      <c r="G151">
        <v>35111100</v>
      </c>
      <c r="H151" t="str">
        <f t="shared" si="18"/>
        <v>3511</v>
      </c>
      <c r="I151" t="str">
        <f t="shared" si="19"/>
        <v>3</v>
      </c>
      <c r="K151">
        <v>700000</v>
      </c>
      <c r="L151">
        <v>700000</v>
      </c>
      <c r="M151">
        <v>300000</v>
      </c>
      <c r="N151">
        <v>62652.34</v>
      </c>
      <c r="O151">
        <v>0</v>
      </c>
    </row>
    <row r="152" spans="2:15">
      <c r="B152" t="s">
        <v>10</v>
      </c>
      <c r="C152" t="s">
        <v>38</v>
      </c>
      <c r="D152" t="str">
        <f t="shared" si="16"/>
        <v>O001</v>
      </c>
      <c r="E152" t="str">
        <f t="shared" si="17"/>
        <v> 393001</v>
      </c>
      <c r="F152" t="s">
        <v>12</v>
      </c>
      <c r="G152">
        <v>35311100</v>
      </c>
      <c r="H152" t="str">
        <f t="shared" si="18"/>
        <v>3531</v>
      </c>
      <c r="I152" t="str">
        <f t="shared" si="19"/>
        <v>3</v>
      </c>
      <c r="K152">
        <v>200000</v>
      </c>
      <c r="L152">
        <v>200000</v>
      </c>
      <c r="M152">
        <v>200000</v>
      </c>
      <c r="N152">
        <v>0</v>
      </c>
      <c r="O152">
        <v>0</v>
      </c>
    </row>
    <row r="153" spans="2:15">
      <c r="B153" t="s">
        <v>10</v>
      </c>
      <c r="C153" t="s">
        <v>16</v>
      </c>
      <c r="D153" t="str">
        <f t="shared" si="16"/>
        <v>O006</v>
      </c>
      <c r="E153" t="str">
        <f t="shared" si="17"/>
        <v> 134137</v>
      </c>
      <c r="F153" t="s">
        <v>17</v>
      </c>
      <c r="G153">
        <v>35531100</v>
      </c>
      <c r="H153" t="str">
        <f t="shared" si="18"/>
        <v>3553</v>
      </c>
      <c r="I153" t="str">
        <f t="shared" si="19"/>
        <v>3</v>
      </c>
      <c r="K153">
        <v>0</v>
      </c>
      <c r="L153">
        <v>754000</v>
      </c>
      <c r="M153">
        <v>676828.1</v>
      </c>
      <c r="N153">
        <v>337123.94</v>
      </c>
      <c r="O153">
        <v>351805.46</v>
      </c>
    </row>
    <row r="154" spans="2:15">
      <c r="B154" t="s">
        <v>10</v>
      </c>
      <c r="C154" t="s">
        <v>16</v>
      </c>
      <c r="D154" t="str">
        <f t="shared" si="16"/>
        <v>O006</v>
      </c>
      <c r="E154" t="str">
        <f t="shared" si="17"/>
        <v> 134137</v>
      </c>
      <c r="F154" t="s">
        <v>35</v>
      </c>
      <c r="G154">
        <v>35531100</v>
      </c>
      <c r="H154" t="str">
        <f t="shared" si="18"/>
        <v>3553</v>
      </c>
      <c r="I154" t="str">
        <f t="shared" si="19"/>
        <v>3</v>
      </c>
      <c r="K154">
        <v>287000</v>
      </c>
      <c r="L154">
        <v>287000</v>
      </c>
      <c r="M154">
        <v>287000</v>
      </c>
      <c r="N154">
        <v>208874.66</v>
      </c>
      <c r="O154">
        <v>31195.94</v>
      </c>
    </row>
    <row r="155" spans="2:15">
      <c r="B155" t="s">
        <v>10</v>
      </c>
      <c r="C155" t="s">
        <v>38</v>
      </c>
      <c r="D155" t="str">
        <f t="shared" si="16"/>
        <v>O001</v>
      </c>
      <c r="E155" t="str">
        <f t="shared" si="17"/>
        <v> 393001</v>
      </c>
      <c r="F155" t="s">
        <v>12</v>
      </c>
      <c r="G155">
        <v>35531100</v>
      </c>
      <c r="H155" t="str">
        <f t="shared" si="18"/>
        <v>3553</v>
      </c>
      <c r="I155" t="str">
        <f t="shared" si="19"/>
        <v>3</v>
      </c>
      <c r="K155">
        <v>1261594</v>
      </c>
      <c r="L155">
        <v>1261594</v>
      </c>
      <c r="M155">
        <v>525660</v>
      </c>
      <c r="N155">
        <v>231091.91</v>
      </c>
      <c r="O155">
        <v>908.09</v>
      </c>
    </row>
    <row r="156" spans="2:15">
      <c r="B156" t="s">
        <v>10</v>
      </c>
      <c r="C156" t="s">
        <v>38</v>
      </c>
      <c r="D156" t="str">
        <f t="shared" si="16"/>
        <v>O001</v>
      </c>
      <c r="E156" t="str">
        <f t="shared" si="17"/>
        <v> 393001</v>
      </c>
      <c r="F156" t="s">
        <v>35</v>
      </c>
      <c r="G156">
        <v>35531100</v>
      </c>
      <c r="H156" t="str">
        <f t="shared" si="18"/>
        <v>3553</v>
      </c>
      <c r="I156" t="str">
        <f t="shared" si="19"/>
        <v>3</v>
      </c>
      <c r="K156">
        <v>23000</v>
      </c>
      <c r="L156">
        <v>23000</v>
      </c>
      <c r="M156">
        <v>23000</v>
      </c>
      <c r="N156">
        <v>12406.94</v>
      </c>
      <c r="O156">
        <v>10593.06</v>
      </c>
    </row>
    <row r="157" spans="2:15">
      <c r="B157" t="s">
        <v>10</v>
      </c>
      <c r="C157" t="s">
        <v>42</v>
      </c>
      <c r="D157" t="str">
        <f t="shared" si="16"/>
        <v>O005</v>
      </c>
      <c r="E157" t="str">
        <f t="shared" si="17"/>
        <v> 393138</v>
      </c>
      <c r="F157" t="s">
        <v>17</v>
      </c>
      <c r="G157">
        <v>35531100</v>
      </c>
      <c r="H157" t="str">
        <f t="shared" si="18"/>
        <v>3553</v>
      </c>
      <c r="I157" t="str">
        <f t="shared" si="19"/>
        <v>3</v>
      </c>
      <c r="K157">
        <v>0</v>
      </c>
      <c r="L157">
        <v>28000</v>
      </c>
      <c r="M157">
        <v>21554.75</v>
      </c>
      <c r="N157">
        <v>9667.8799999999992</v>
      </c>
      <c r="O157">
        <v>18332.12</v>
      </c>
    </row>
    <row r="158" spans="2:15">
      <c r="B158" t="s">
        <v>10</v>
      </c>
      <c r="C158" t="s">
        <v>16</v>
      </c>
      <c r="D158" t="str">
        <f t="shared" si="16"/>
        <v>O006</v>
      </c>
      <c r="E158" t="str">
        <f t="shared" si="17"/>
        <v> 134137</v>
      </c>
      <c r="F158" t="s">
        <v>17</v>
      </c>
      <c r="G158">
        <v>35711100</v>
      </c>
      <c r="H158" t="str">
        <f t="shared" si="18"/>
        <v>3571</v>
      </c>
      <c r="I158" t="str">
        <f t="shared" si="19"/>
        <v>3</v>
      </c>
      <c r="K158">
        <v>0</v>
      </c>
      <c r="L158">
        <v>818250.79</v>
      </c>
      <c r="M158">
        <v>79352.289999999994</v>
      </c>
      <c r="N158">
        <v>20949.599999999999</v>
      </c>
      <c r="O158">
        <v>10235.4</v>
      </c>
    </row>
    <row r="159" spans="2:15">
      <c r="B159" t="s">
        <v>10</v>
      </c>
      <c r="C159" t="s">
        <v>38</v>
      </c>
      <c r="D159" t="str">
        <f t="shared" si="16"/>
        <v>O001</v>
      </c>
      <c r="E159" t="str">
        <f t="shared" si="17"/>
        <v> 393001</v>
      </c>
      <c r="F159" t="s">
        <v>12</v>
      </c>
      <c r="G159">
        <v>35711100</v>
      </c>
      <c r="H159" t="str">
        <f t="shared" si="18"/>
        <v>3571</v>
      </c>
      <c r="I159" t="str">
        <f t="shared" si="19"/>
        <v>3</v>
      </c>
      <c r="K159">
        <v>450000</v>
      </c>
      <c r="L159">
        <v>450000</v>
      </c>
      <c r="M159">
        <v>450000</v>
      </c>
      <c r="N159">
        <v>18780.400000000001</v>
      </c>
      <c r="O159">
        <v>0</v>
      </c>
    </row>
    <row r="160" spans="2:15">
      <c r="B160" t="s">
        <v>10</v>
      </c>
      <c r="C160" t="s">
        <v>16</v>
      </c>
      <c r="D160" t="str">
        <f t="shared" si="16"/>
        <v>O006</v>
      </c>
      <c r="E160" t="str">
        <f t="shared" si="17"/>
        <v> 134137</v>
      </c>
      <c r="F160" t="s">
        <v>12</v>
      </c>
      <c r="G160">
        <v>35811100</v>
      </c>
      <c r="H160" t="str">
        <f t="shared" si="18"/>
        <v>3581</v>
      </c>
      <c r="I160" t="str">
        <f t="shared" si="19"/>
        <v>3</v>
      </c>
      <c r="K160">
        <v>1136000</v>
      </c>
      <c r="L160">
        <v>1136000</v>
      </c>
      <c r="M160">
        <v>473332</v>
      </c>
      <c r="N160">
        <v>448488.8</v>
      </c>
      <c r="O160">
        <v>640410.04</v>
      </c>
    </row>
    <row r="161" spans="2:15">
      <c r="B161" t="s">
        <v>10</v>
      </c>
      <c r="C161" t="s">
        <v>38</v>
      </c>
      <c r="D161" t="str">
        <f t="shared" si="16"/>
        <v>O001</v>
      </c>
      <c r="E161" t="str">
        <f t="shared" si="17"/>
        <v> 393001</v>
      </c>
      <c r="F161" t="s">
        <v>12</v>
      </c>
      <c r="G161">
        <v>35811100</v>
      </c>
      <c r="H161" t="str">
        <f t="shared" si="18"/>
        <v>3581</v>
      </c>
      <c r="I161" t="str">
        <f t="shared" si="19"/>
        <v>3</v>
      </c>
      <c r="K161">
        <v>1300000</v>
      </c>
      <c r="L161">
        <v>1300000</v>
      </c>
      <c r="M161">
        <v>541668</v>
      </c>
      <c r="N161">
        <v>530032.23</v>
      </c>
      <c r="O161">
        <v>756848.22</v>
      </c>
    </row>
    <row r="162" spans="2:15">
      <c r="B162" t="s">
        <v>10</v>
      </c>
      <c r="C162" t="s">
        <v>41</v>
      </c>
      <c r="D162" t="str">
        <f t="shared" si="16"/>
        <v>P003</v>
      </c>
      <c r="E162" t="str">
        <f t="shared" si="17"/>
        <v> 393037</v>
      </c>
      <c r="F162" t="s">
        <v>12</v>
      </c>
      <c r="G162">
        <v>35811100</v>
      </c>
      <c r="H162" t="str">
        <f t="shared" si="18"/>
        <v>3581</v>
      </c>
      <c r="I162" t="str">
        <f t="shared" si="19"/>
        <v>3</v>
      </c>
      <c r="K162">
        <v>1100000</v>
      </c>
      <c r="L162">
        <v>1100000</v>
      </c>
      <c r="M162">
        <v>458332</v>
      </c>
      <c r="N162">
        <v>428102.94</v>
      </c>
      <c r="O162">
        <v>611300.5</v>
      </c>
    </row>
    <row r="163" spans="2:15">
      <c r="B163" t="s">
        <v>10</v>
      </c>
      <c r="C163" t="s">
        <v>42</v>
      </c>
      <c r="D163" t="str">
        <f t="shared" si="16"/>
        <v>O005</v>
      </c>
      <c r="E163" t="str">
        <f t="shared" si="17"/>
        <v> 393138</v>
      </c>
      <c r="F163" t="s">
        <v>12</v>
      </c>
      <c r="G163">
        <v>35811100</v>
      </c>
      <c r="H163" t="str">
        <f t="shared" si="18"/>
        <v>3581</v>
      </c>
      <c r="I163" t="str">
        <f t="shared" si="19"/>
        <v>3</v>
      </c>
      <c r="K163">
        <v>620000</v>
      </c>
      <c r="L163">
        <v>620000</v>
      </c>
      <c r="M163">
        <v>258332</v>
      </c>
      <c r="N163">
        <v>244630.24</v>
      </c>
      <c r="O163">
        <v>349314.58</v>
      </c>
    </row>
    <row r="164" spans="2:15">
      <c r="B164" t="s">
        <v>10</v>
      </c>
      <c r="C164" t="s">
        <v>44</v>
      </c>
      <c r="D164" t="str">
        <f t="shared" si="16"/>
        <v>O003</v>
      </c>
      <c r="E164" t="str">
        <f t="shared" si="17"/>
        <v> 393140</v>
      </c>
      <c r="F164" t="s">
        <v>12</v>
      </c>
      <c r="G164">
        <v>35811100</v>
      </c>
      <c r="H164" t="str">
        <f t="shared" si="18"/>
        <v>3581</v>
      </c>
      <c r="I164" t="str">
        <f t="shared" si="19"/>
        <v>3</v>
      </c>
      <c r="K164">
        <v>1000000</v>
      </c>
      <c r="L164">
        <v>1000000</v>
      </c>
      <c r="M164">
        <v>416668</v>
      </c>
      <c r="N164">
        <v>387331.24</v>
      </c>
      <c r="O164">
        <v>553081.41</v>
      </c>
    </row>
    <row r="165" spans="2:15">
      <c r="B165" t="s">
        <v>10</v>
      </c>
      <c r="C165" t="s">
        <v>38</v>
      </c>
      <c r="D165" t="str">
        <f t="shared" si="16"/>
        <v>O001</v>
      </c>
      <c r="E165" t="str">
        <f t="shared" si="17"/>
        <v> 393001</v>
      </c>
      <c r="F165" t="s">
        <v>12</v>
      </c>
      <c r="G165">
        <v>35911100</v>
      </c>
      <c r="H165" t="str">
        <f t="shared" si="18"/>
        <v>3591</v>
      </c>
      <c r="I165" t="str">
        <f t="shared" si="19"/>
        <v>3</v>
      </c>
      <c r="K165">
        <v>758000</v>
      </c>
      <c r="L165">
        <v>758000</v>
      </c>
      <c r="M165">
        <v>316572</v>
      </c>
      <c r="N165">
        <v>58174</v>
      </c>
      <c r="O165">
        <v>0</v>
      </c>
    </row>
    <row r="166" spans="2:15">
      <c r="B166" t="s">
        <v>10</v>
      </c>
      <c r="C166" t="s">
        <v>38</v>
      </c>
      <c r="D166" t="str">
        <f t="shared" si="16"/>
        <v>O001</v>
      </c>
      <c r="E166" t="str">
        <f t="shared" si="17"/>
        <v> 393001</v>
      </c>
      <c r="F166" t="s">
        <v>12</v>
      </c>
      <c r="G166">
        <v>36111100</v>
      </c>
      <c r="H166" t="str">
        <f t="shared" si="18"/>
        <v>3611</v>
      </c>
      <c r="I166" t="str">
        <f t="shared" si="19"/>
        <v>3</v>
      </c>
      <c r="K166">
        <v>25000</v>
      </c>
      <c r="L166">
        <v>25000</v>
      </c>
      <c r="M166">
        <v>0</v>
      </c>
      <c r="N166">
        <v>0</v>
      </c>
      <c r="O166">
        <v>0</v>
      </c>
    </row>
    <row r="167" spans="2:15">
      <c r="B167" t="s">
        <v>10</v>
      </c>
      <c r="C167" t="s">
        <v>38</v>
      </c>
      <c r="D167" t="str">
        <f t="shared" si="16"/>
        <v>O001</v>
      </c>
      <c r="E167" t="str">
        <f t="shared" si="17"/>
        <v> 393001</v>
      </c>
      <c r="F167" t="s">
        <v>17</v>
      </c>
      <c r="G167">
        <v>37111100</v>
      </c>
      <c r="H167" t="str">
        <f t="shared" si="18"/>
        <v>3711</v>
      </c>
      <c r="I167" t="str">
        <f t="shared" si="19"/>
        <v>3</v>
      </c>
      <c r="K167">
        <v>0</v>
      </c>
      <c r="L167">
        <v>100000</v>
      </c>
      <c r="M167">
        <v>100000</v>
      </c>
      <c r="N167">
        <v>0</v>
      </c>
      <c r="O167">
        <v>0</v>
      </c>
    </row>
    <row r="168" spans="2:15">
      <c r="B168" t="s">
        <v>10</v>
      </c>
      <c r="C168" t="s">
        <v>16</v>
      </c>
      <c r="D168" t="str">
        <f t="shared" si="16"/>
        <v>O006</v>
      </c>
      <c r="E168" t="str">
        <f t="shared" si="17"/>
        <v> 134137</v>
      </c>
      <c r="F168" t="s">
        <v>12</v>
      </c>
      <c r="G168">
        <v>37121100</v>
      </c>
      <c r="H168" t="str">
        <f t="shared" si="18"/>
        <v>3712</v>
      </c>
      <c r="I168" t="str">
        <f t="shared" si="19"/>
        <v>3</v>
      </c>
      <c r="K168">
        <v>0</v>
      </c>
      <c r="L168">
        <v>22000</v>
      </c>
      <c r="M168">
        <v>22000</v>
      </c>
      <c r="N168">
        <v>0</v>
      </c>
      <c r="O168">
        <v>0</v>
      </c>
    </row>
    <row r="169" spans="2:15">
      <c r="B169" t="s">
        <v>10</v>
      </c>
      <c r="C169" t="s">
        <v>16</v>
      </c>
      <c r="D169" t="str">
        <f t="shared" si="16"/>
        <v>O006</v>
      </c>
      <c r="E169" t="str">
        <f t="shared" si="17"/>
        <v> 134137</v>
      </c>
      <c r="F169" t="s">
        <v>17</v>
      </c>
      <c r="G169">
        <v>37211100</v>
      </c>
      <c r="H169" t="str">
        <f t="shared" si="18"/>
        <v>3721</v>
      </c>
      <c r="I169" t="str">
        <f t="shared" si="19"/>
        <v>3</v>
      </c>
      <c r="K169">
        <v>0</v>
      </c>
      <c r="L169">
        <v>26100</v>
      </c>
      <c r="M169">
        <v>26100</v>
      </c>
      <c r="N169">
        <v>0</v>
      </c>
      <c r="O169">
        <v>0</v>
      </c>
    </row>
    <row r="170" spans="2:15" hidden="1">
      <c r="B170" t="s">
        <v>10</v>
      </c>
      <c r="C170" t="s">
        <v>38</v>
      </c>
      <c r="D170" t="str">
        <f t="shared" si="16"/>
        <v>O001</v>
      </c>
      <c r="E170" t="str">
        <f t="shared" si="17"/>
        <v> 393001</v>
      </c>
      <c r="F170" t="s">
        <v>17</v>
      </c>
      <c r="G170">
        <v>21411100</v>
      </c>
      <c r="H170" t="str">
        <f t="shared" si="18"/>
        <v>2141</v>
      </c>
      <c r="I170" t="str">
        <f t="shared" si="19"/>
        <v>2</v>
      </c>
      <c r="K170">
        <v>0</v>
      </c>
      <c r="L170">
        <v>3200</v>
      </c>
      <c r="M170">
        <v>3200</v>
      </c>
      <c r="N170">
        <v>0</v>
      </c>
      <c r="O170">
        <v>1726.09</v>
      </c>
    </row>
    <row r="171" spans="2:15" hidden="1">
      <c r="B171" t="s">
        <v>10</v>
      </c>
      <c r="C171" t="s">
        <v>38</v>
      </c>
      <c r="D171" t="str">
        <f t="shared" si="16"/>
        <v>O001</v>
      </c>
      <c r="E171" t="str">
        <f t="shared" si="17"/>
        <v> 393001</v>
      </c>
      <c r="F171" t="s">
        <v>17</v>
      </c>
      <c r="G171">
        <v>26111100</v>
      </c>
      <c r="H171" t="str">
        <f t="shared" si="18"/>
        <v>2611</v>
      </c>
      <c r="I171" t="str">
        <f t="shared" si="19"/>
        <v>2</v>
      </c>
      <c r="K171">
        <v>0</v>
      </c>
      <c r="L171">
        <v>27660</v>
      </c>
      <c r="M171">
        <v>15540</v>
      </c>
      <c r="N171">
        <v>6572.76</v>
      </c>
      <c r="O171">
        <v>20967.240000000002</v>
      </c>
    </row>
    <row r="172" spans="2:15" hidden="1">
      <c r="B172" t="s">
        <v>10</v>
      </c>
      <c r="C172" t="s">
        <v>38</v>
      </c>
      <c r="D172" t="str">
        <f t="shared" si="16"/>
        <v>O001</v>
      </c>
      <c r="E172" t="str">
        <f t="shared" si="17"/>
        <v> 393001</v>
      </c>
      <c r="F172" t="s">
        <v>17</v>
      </c>
      <c r="G172">
        <v>29411100</v>
      </c>
      <c r="H172" t="str">
        <f t="shared" si="18"/>
        <v>2941</v>
      </c>
      <c r="I172" t="str">
        <f t="shared" si="19"/>
        <v>2</v>
      </c>
      <c r="K172">
        <v>0</v>
      </c>
      <c r="L172">
        <v>38400</v>
      </c>
      <c r="M172">
        <v>38400</v>
      </c>
      <c r="N172">
        <v>0</v>
      </c>
      <c r="O172">
        <v>0</v>
      </c>
    </row>
    <row r="173" spans="2:15" hidden="1">
      <c r="B173" t="s">
        <v>10</v>
      </c>
      <c r="C173" t="s">
        <v>38</v>
      </c>
      <c r="D173" t="str">
        <f t="shared" si="16"/>
        <v>O001</v>
      </c>
      <c r="E173" t="str">
        <f t="shared" si="17"/>
        <v> 393001</v>
      </c>
      <c r="F173" t="s">
        <v>17</v>
      </c>
      <c r="G173">
        <v>29611100</v>
      </c>
      <c r="H173" t="str">
        <f t="shared" si="18"/>
        <v>2961</v>
      </c>
      <c r="I173" t="str">
        <f t="shared" si="19"/>
        <v>2</v>
      </c>
      <c r="K173">
        <v>0</v>
      </c>
      <c r="L173">
        <v>12000</v>
      </c>
      <c r="M173">
        <v>12000</v>
      </c>
      <c r="N173">
        <v>0</v>
      </c>
      <c r="O173">
        <v>0</v>
      </c>
    </row>
    <row r="174" spans="2:15">
      <c r="B174" t="s">
        <v>10</v>
      </c>
      <c r="C174" t="s">
        <v>38</v>
      </c>
      <c r="D174" t="str">
        <f t="shared" si="16"/>
        <v>O001</v>
      </c>
      <c r="E174" t="str">
        <f t="shared" si="17"/>
        <v> 393001</v>
      </c>
      <c r="F174" t="s">
        <v>17</v>
      </c>
      <c r="G174">
        <v>37211100</v>
      </c>
      <c r="H174" t="str">
        <f t="shared" si="18"/>
        <v>3721</v>
      </c>
      <c r="I174" t="str">
        <f t="shared" si="19"/>
        <v>3</v>
      </c>
      <c r="K174">
        <v>0</v>
      </c>
      <c r="L174">
        <v>12000</v>
      </c>
      <c r="M174">
        <v>12000</v>
      </c>
      <c r="N174">
        <v>0</v>
      </c>
      <c r="O174">
        <v>460</v>
      </c>
    </row>
    <row r="175" spans="2:15">
      <c r="B175" t="s">
        <v>10</v>
      </c>
      <c r="C175" t="s">
        <v>16</v>
      </c>
      <c r="D175" t="str">
        <f t="shared" si="16"/>
        <v>O006</v>
      </c>
      <c r="E175" t="str">
        <f t="shared" si="17"/>
        <v> 134137</v>
      </c>
      <c r="F175" t="s">
        <v>12</v>
      </c>
      <c r="G175">
        <v>37221100</v>
      </c>
      <c r="H175" t="str">
        <f t="shared" si="18"/>
        <v>3722</v>
      </c>
      <c r="I175" t="str">
        <f t="shared" si="19"/>
        <v>3</v>
      </c>
      <c r="K175">
        <v>80000</v>
      </c>
      <c r="L175">
        <v>80000</v>
      </c>
      <c r="M175">
        <v>39998</v>
      </c>
      <c r="N175">
        <v>21018.76</v>
      </c>
      <c r="O175">
        <v>5450</v>
      </c>
    </row>
    <row r="176" spans="2:15">
      <c r="B176" t="s">
        <v>10</v>
      </c>
      <c r="C176" t="s">
        <v>38</v>
      </c>
      <c r="D176" t="str">
        <f t="shared" si="16"/>
        <v>O001</v>
      </c>
      <c r="E176" t="str">
        <f t="shared" si="17"/>
        <v> 393001</v>
      </c>
      <c r="F176" t="s">
        <v>12</v>
      </c>
      <c r="G176">
        <v>37221100</v>
      </c>
      <c r="H176" t="str">
        <f t="shared" si="18"/>
        <v>3722</v>
      </c>
      <c r="I176" t="str">
        <f t="shared" si="19"/>
        <v>3</v>
      </c>
      <c r="K176">
        <v>60000</v>
      </c>
      <c r="L176">
        <v>60000</v>
      </c>
      <c r="M176">
        <v>30000</v>
      </c>
      <c r="N176">
        <v>24779.19</v>
      </c>
      <c r="O176">
        <v>3790</v>
      </c>
    </row>
    <row r="177" spans="2:15">
      <c r="B177" t="s">
        <v>10</v>
      </c>
      <c r="C177" t="s">
        <v>44</v>
      </c>
      <c r="D177" t="str">
        <f t="shared" si="16"/>
        <v>O003</v>
      </c>
      <c r="E177" t="str">
        <f t="shared" si="17"/>
        <v> 393140</v>
      </c>
      <c r="F177" t="s">
        <v>12</v>
      </c>
      <c r="G177">
        <v>37221100</v>
      </c>
      <c r="H177" t="str">
        <f t="shared" si="18"/>
        <v>3722</v>
      </c>
      <c r="I177" t="str">
        <f t="shared" si="19"/>
        <v>3</v>
      </c>
      <c r="K177">
        <v>60000</v>
      </c>
      <c r="L177">
        <v>60000</v>
      </c>
      <c r="M177">
        <v>30000</v>
      </c>
      <c r="N177">
        <v>19537.05</v>
      </c>
      <c r="O177">
        <v>3770</v>
      </c>
    </row>
    <row r="178" spans="2:15">
      <c r="B178" t="s">
        <v>10</v>
      </c>
      <c r="C178" t="s">
        <v>16</v>
      </c>
      <c r="D178" t="str">
        <f t="shared" ref="D178:D209" si="20">MID(C178,8,4)</f>
        <v>O006</v>
      </c>
      <c r="E178" t="str">
        <f t="shared" ref="E178:E211" si="21">MID(C178,1,7)</f>
        <v> 134137</v>
      </c>
      <c r="F178" t="s">
        <v>17</v>
      </c>
      <c r="G178">
        <v>37511100</v>
      </c>
      <c r="H178" t="str">
        <f t="shared" ref="H178:H209" si="22">MID(G178,1,4)</f>
        <v>3751</v>
      </c>
      <c r="I178" t="str">
        <f t="shared" ref="I178:I211" si="23">MID(G178,1,1)</f>
        <v>3</v>
      </c>
      <c r="K178">
        <v>0</v>
      </c>
      <c r="L178">
        <v>29900</v>
      </c>
      <c r="M178">
        <v>29900</v>
      </c>
      <c r="N178">
        <v>0</v>
      </c>
      <c r="O178">
        <v>0</v>
      </c>
    </row>
    <row r="179" spans="2:15">
      <c r="B179" t="s">
        <v>10</v>
      </c>
      <c r="C179" t="s">
        <v>38</v>
      </c>
      <c r="D179" t="str">
        <f t="shared" si="20"/>
        <v>O001</v>
      </c>
      <c r="E179" t="str">
        <f t="shared" si="21"/>
        <v> 393001</v>
      </c>
      <c r="F179" t="s">
        <v>17</v>
      </c>
      <c r="G179">
        <v>37511100</v>
      </c>
      <c r="H179" t="str">
        <f t="shared" si="22"/>
        <v>3751</v>
      </c>
      <c r="I179" t="str">
        <f t="shared" si="23"/>
        <v>3</v>
      </c>
      <c r="K179">
        <v>0</v>
      </c>
      <c r="L179">
        <v>171000</v>
      </c>
      <c r="M179">
        <v>151000</v>
      </c>
      <c r="N179">
        <v>0</v>
      </c>
      <c r="O179">
        <v>17199.5</v>
      </c>
    </row>
    <row r="180" spans="2:15" hidden="1">
      <c r="B180" t="s">
        <v>10</v>
      </c>
      <c r="C180" t="s">
        <v>38</v>
      </c>
      <c r="D180" t="str">
        <f t="shared" si="20"/>
        <v>O001</v>
      </c>
      <c r="E180" t="str">
        <f t="shared" si="21"/>
        <v> 393001</v>
      </c>
      <c r="F180" t="s">
        <v>17</v>
      </c>
      <c r="G180">
        <v>51512100</v>
      </c>
      <c r="H180" t="str">
        <f t="shared" si="22"/>
        <v>5151</v>
      </c>
      <c r="I180" t="str">
        <f t="shared" si="23"/>
        <v>5</v>
      </c>
      <c r="J180" t="s">
        <v>39</v>
      </c>
      <c r="K180">
        <v>0</v>
      </c>
      <c r="L180">
        <v>88000</v>
      </c>
      <c r="M180">
        <v>88000</v>
      </c>
      <c r="N180">
        <v>0</v>
      </c>
      <c r="O180">
        <v>0</v>
      </c>
    </row>
    <row r="181" spans="2:15" hidden="1">
      <c r="B181" t="s">
        <v>10</v>
      </c>
      <c r="C181" t="s">
        <v>38</v>
      </c>
      <c r="D181" t="str">
        <f t="shared" si="20"/>
        <v>O001</v>
      </c>
      <c r="E181" t="str">
        <f t="shared" si="21"/>
        <v> 393001</v>
      </c>
      <c r="F181" t="s">
        <v>17</v>
      </c>
      <c r="G181">
        <v>56912100</v>
      </c>
      <c r="H181" t="str">
        <f t="shared" si="22"/>
        <v>5691</v>
      </c>
      <c r="I181" t="str">
        <f t="shared" si="23"/>
        <v>5</v>
      </c>
      <c r="J181" t="s">
        <v>31</v>
      </c>
      <c r="K181">
        <v>0</v>
      </c>
      <c r="L181">
        <v>2300</v>
      </c>
      <c r="M181">
        <v>2300</v>
      </c>
      <c r="N181">
        <v>0</v>
      </c>
      <c r="O181">
        <v>0</v>
      </c>
    </row>
    <row r="182" spans="2:15" hidden="1">
      <c r="B182" t="s">
        <v>10</v>
      </c>
      <c r="C182" t="s">
        <v>38</v>
      </c>
      <c r="D182" t="str">
        <f t="shared" si="20"/>
        <v>O001</v>
      </c>
      <c r="E182" t="str">
        <f t="shared" si="21"/>
        <v> 393001</v>
      </c>
      <c r="F182" t="s">
        <v>17</v>
      </c>
      <c r="G182">
        <v>59112100</v>
      </c>
      <c r="H182" t="str">
        <f t="shared" si="22"/>
        <v>5911</v>
      </c>
      <c r="I182" t="str">
        <f t="shared" si="23"/>
        <v>5</v>
      </c>
      <c r="J182" t="s">
        <v>34</v>
      </c>
      <c r="K182">
        <v>0</v>
      </c>
      <c r="L182">
        <v>708400</v>
      </c>
      <c r="M182">
        <v>708400</v>
      </c>
      <c r="N182">
        <v>0</v>
      </c>
      <c r="O182">
        <v>0</v>
      </c>
    </row>
    <row r="183" spans="2:15" hidden="1">
      <c r="B183" t="s">
        <v>10</v>
      </c>
      <c r="C183" t="s">
        <v>38</v>
      </c>
      <c r="D183" t="str">
        <f t="shared" si="20"/>
        <v>O001</v>
      </c>
      <c r="E183" t="str">
        <f t="shared" si="21"/>
        <v> 393001</v>
      </c>
      <c r="F183" t="s">
        <v>17</v>
      </c>
      <c r="G183">
        <v>59112100</v>
      </c>
      <c r="H183" t="str">
        <f t="shared" si="22"/>
        <v>5911</v>
      </c>
      <c r="I183" t="str">
        <f t="shared" si="23"/>
        <v>5</v>
      </c>
      <c r="J183" t="s">
        <v>40</v>
      </c>
      <c r="K183">
        <v>0</v>
      </c>
      <c r="L183">
        <v>54000</v>
      </c>
      <c r="M183">
        <v>54000</v>
      </c>
      <c r="N183">
        <v>0</v>
      </c>
      <c r="O183">
        <v>0</v>
      </c>
    </row>
    <row r="184" spans="2:15" hidden="1">
      <c r="B184" t="s">
        <v>10</v>
      </c>
      <c r="C184" t="s">
        <v>38</v>
      </c>
      <c r="D184" t="str">
        <f t="shared" si="20"/>
        <v>O001</v>
      </c>
      <c r="E184" t="str">
        <f t="shared" si="21"/>
        <v> 393001</v>
      </c>
      <c r="F184" t="s">
        <v>35</v>
      </c>
      <c r="G184">
        <v>26111100</v>
      </c>
      <c r="H184" t="str">
        <f t="shared" si="22"/>
        <v>2611</v>
      </c>
      <c r="I184" t="str">
        <f t="shared" si="23"/>
        <v>2</v>
      </c>
      <c r="K184">
        <v>9000</v>
      </c>
      <c r="L184">
        <v>9000</v>
      </c>
      <c r="M184">
        <v>9000</v>
      </c>
      <c r="N184">
        <v>6447.91</v>
      </c>
      <c r="O184">
        <v>2552.09</v>
      </c>
    </row>
    <row r="185" spans="2:15">
      <c r="B185" t="s">
        <v>10</v>
      </c>
      <c r="C185" t="s">
        <v>16</v>
      </c>
      <c r="D185" t="str">
        <f t="shared" si="20"/>
        <v>O006</v>
      </c>
      <c r="E185" t="str">
        <f t="shared" si="21"/>
        <v> 134137</v>
      </c>
      <c r="F185" t="s">
        <v>12</v>
      </c>
      <c r="G185">
        <v>37611100</v>
      </c>
      <c r="H185" t="str">
        <f t="shared" si="22"/>
        <v>3761</v>
      </c>
      <c r="I185" t="str">
        <f t="shared" si="23"/>
        <v>3</v>
      </c>
      <c r="K185">
        <v>0</v>
      </c>
      <c r="L185">
        <v>9000</v>
      </c>
      <c r="M185">
        <v>0</v>
      </c>
      <c r="N185">
        <v>0</v>
      </c>
      <c r="O185">
        <v>0</v>
      </c>
    </row>
    <row r="186" spans="2:15">
      <c r="B186" t="s">
        <v>10</v>
      </c>
      <c r="C186" t="s">
        <v>38</v>
      </c>
      <c r="D186" t="str">
        <f t="shared" si="20"/>
        <v>O001</v>
      </c>
      <c r="E186" t="str">
        <f t="shared" si="21"/>
        <v> 393001</v>
      </c>
      <c r="F186" t="s">
        <v>17</v>
      </c>
      <c r="G186">
        <v>38311100</v>
      </c>
      <c r="H186" t="str">
        <f t="shared" si="22"/>
        <v>3831</v>
      </c>
      <c r="I186" t="str">
        <f t="shared" si="23"/>
        <v>3</v>
      </c>
      <c r="K186">
        <v>0</v>
      </c>
      <c r="L186">
        <v>154500</v>
      </c>
      <c r="M186">
        <v>154500</v>
      </c>
      <c r="N186">
        <v>144600</v>
      </c>
      <c r="O186">
        <v>0</v>
      </c>
    </row>
    <row r="187" spans="2:15">
      <c r="B187" t="s">
        <v>10</v>
      </c>
      <c r="C187" t="s">
        <v>38</v>
      </c>
      <c r="D187" t="str">
        <f t="shared" si="20"/>
        <v>O001</v>
      </c>
      <c r="E187" t="str">
        <f t="shared" si="21"/>
        <v> 393001</v>
      </c>
      <c r="F187" t="s">
        <v>12</v>
      </c>
      <c r="G187">
        <v>39111100</v>
      </c>
      <c r="H187" t="str">
        <f t="shared" si="22"/>
        <v>3911</v>
      </c>
      <c r="I187" t="str">
        <f t="shared" si="23"/>
        <v>3</v>
      </c>
      <c r="K187">
        <v>100000</v>
      </c>
      <c r="L187">
        <v>138944.4</v>
      </c>
      <c r="M187">
        <v>138944.4</v>
      </c>
      <c r="N187">
        <v>138944.4</v>
      </c>
      <c r="O187">
        <v>0</v>
      </c>
    </row>
    <row r="188" spans="2:15">
      <c r="B188" t="s">
        <v>10</v>
      </c>
      <c r="C188" t="s">
        <v>16</v>
      </c>
      <c r="D188" t="str">
        <f t="shared" si="20"/>
        <v>O006</v>
      </c>
      <c r="E188" t="str">
        <f t="shared" si="21"/>
        <v> 134137</v>
      </c>
      <c r="F188" t="s">
        <v>17</v>
      </c>
      <c r="G188">
        <v>39211100</v>
      </c>
      <c r="H188" t="str">
        <f t="shared" si="22"/>
        <v>3921</v>
      </c>
      <c r="I188" t="str">
        <f t="shared" si="23"/>
        <v>3</v>
      </c>
      <c r="K188">
        <v>0</v>
      </c>
      <c r="L188">
        <v>205330</v>
      </c>
      <c r="M188">
        <v>205330</v>
      </c>
      <c r="N188">
        <v>0</v>
      </c>
      <c r="O188">
        <v>0</v>
      </c>
    </row>
    <row r="189" spans="2:15">
      <c r="B189" t="s">
        <v>10</v>
      </c>
      <c r="C189" t="s">
        <v>16</v>
      </c>
      <c r="D189" t="str">
        <f t="shared" si="20"/>
        <v>O006</v>
      </c>
      <c r="E189" t="str">
        <f t="shared" si="21"/>
        <v> 134137</v>
      </c>
      <c r="F189" t="s">
        <v>35</v>
      </c>
      <c r="G189">
        <v>39211100</v>
      </c>
      <c r="H189" t="str">
        <f t="shared" si="22"/>
        <v>3921</v>
      </c>
      <c r="I189" t="str">
        <f t="shared" si="23"/>
        <v>3</v>
      </c>
      <c r="K189">
        <v>98000</v>
      </c>
      <c r="L189">
        <v>98000</v>
      </c>
      <c r="M189">
        <v>98000</v>
      </c>
      <c r="N189">
        <v>90654</v>
      </c>
      <c r="O189">
        <v>0</v>
      </c>
    </row>
    <row r="190" spans="2:15" hidden="1">
      <c r="B190" t="s">
        <v>10</v>
      </c>
      <c r="C190" t="s">
        <v>41</v>
      </c>
      <c r="D190" t="str">
        <f t="shared" si="20"/>
        <v>P003</v>
      </c>
      <c r="E190" t="str">
        <f t="shared" si="21"/>
        <v> 393037</v>
      </c>
      <c r="F190" t="s">
        <v>12</v>
      </c>
      <c r="G190">
        <v>22111100</v>
      </c>
      <c r="H190" t="str">
        <f t="shared" si="22"/>
        <v>2211</v>
      </c>
      <c r="I190" t="str">
        <f t="shared" si="23"/>
        <v>2</v>
      </c>
      <c r="K190">
        <v>29474</v>
      </c>
      <c r="L190">
        <v>29474</v>
      </c>
      <c r="M190">
        <v>8844</v>
      </c>
      <c r="N190">
        <v>0</v>
      </c>
      <c r="O190">
        <v>24900</v>
      </c>
    </row>
    <row r="191" spans="2:15">
      <c r="B191" t="s">
        <v>10</v>
      </c>
      <c r="C191" t="s">
        <v>38</v>
      </c>
      <c r="D191" t="str">
        <f t="shared" si="20"/>
        <v>O001</v>
      </c>
      <c r="E191" t="str">
        <f t="shared" si="21"/>
        <v> 393001</v>
      </c>
      <c r="F191" t="s">
        <v>12</v>
      </c>
      <c r="G191">
        <v>39211100</v>
      </c>
      <c r="H191" t="str">
        <f t="shared" si="22"/>
        <v>3921</v>
      </c>
      <c r="I191" t="str">
        <f t="shared" si="23"/>
        <v>3</v>
      </c>
      <c r="K191">
        <v>131000</v>
      </c>
      <c r="L191">
        <v>131000</v>
      </c>
      <c r="M191">
        <v>105200</v>
      </c>
      <c r="N191">
        <v>85611</v>
      </c>
      <c r="O191">
        <v>0</v>
      </c>
    </row>
    <row r="192" spans="2:15" hidden="1">
      <c r="B192" t="s">
        <v>10</v>
      </c>
      <c r="C192" t="s">
        <v>42</v>
      </c>
      <c r="D192" t="str">
        <f t="shared" si="20"/>
        <v>O005</v>
      </c>
      <c r="E192" t="str">
        <f t="shared" si="21"/>
        <v> 393138</v>
      </c>
      <c r="F192" t="s">
        <v>12</v>
      </c>
      <c r="G192">
        <v>22111100</v>
      </c>
      <c r="H192" t="str">
        <f t="shared" si="22"/>
        <v>2211</v>
      </c>
      <c r="I192" t="str">
        <f t="shared" si="23"/>
        <v>2</v>
      </c>
      <c r="K192">
        <v>20818</v>
      </c>
      <c r="L192">
        <v>20818</v>
      </c>
      <c r="M192">
        <v>13879</v>
      </c>
      <c r="N192">
        <v>6941</v>
      </c>
      <c r="O192">
        <v>0</v>
      </c>
    </row>
    <row r="193" spans="2:15">
      <c r="B193" t="s">
        <v>10</v>
      </c>
      <c r="C193" t="s">
        <v>38</v>
      </c>
      <c r="D193" t="str">
        <f t="shared" si="20"/>
        <v>O001</v>
      </c>
      <c r="E193" t="str">
        <f t="shared" si="21"/>
        <v> 393001</v>
      </c>
      <c r="F193" t="s">
        <v>35</v>
      </c>
      <c r="G193">
        <v>39211100</v>
      </c>
      <c r="H193" t="str">
        <f t="shared" si="22"/>
        <v>3921</v>
      </c>
      <c r="I193" t="str">
        <f t="shared" si="23"/>
        <v>3</v>
      </c>
      <c r="K193">
        <v>8000</v>
      </c>
      <c r="L193">
        <v>8000</v>
      </c>
      <c r="M193">
        <v>8000</v>
      </c>
      <c r="N193">
        <v>5812</v>
      </c>
      <c r="O193">
        <v>0</v>
      </c>
    </row>
    <row r="194" spans="2:15" hidden="1">
      <c r="B194" t="s">
        <v>10</v>
      </c>
      <c r="C194" t="s">
        <v>42</v>
      </c>
      <c r="D194" t="str">
        <f t="shared" si="20"/>
        <v>O005</v>
      </c>
      <c r="E194" t="str">
        <f t="shared" si="21"/>
        <v> 393138</v>
      </c>
      <c r="F194" t="s">
        <v>12</v>
      </c>
      <c r="G194">
        <v>44111100</v>
      </c>
      <c r="H194" t="str">
        <f t="shared" si="22"/>
        <v>4411</v>
      </c>
      <c r="I194" t="str">
        <f t="shared" si="23"/>
        <v>4</v>
      </c>
      <c r="K194">
        <v>0</v>
      </c>
      <c r="L194">
        <v>60000</v>
      </c>
      <c r="M194">
        <v>0</v>
      </c>
      <c r="N194">
        <v>0</v>
      </c>
      <c r="O194">
        <v>0</v>
      </c>
    </row>
    <row r="195" spans="2:15" hidden="1">
      <c r="B195" t="s">
        <v>10</v>
      </c>
      <c r="C195" t="s">
        <v>42</v>
      </c>
      <c r="D195" t="str">
        <f t="shared" si="20"/>
        <v>O005</v>
      </c>
      <c r="E195" t="str">
        <f t="shared" si="21"/>
        <v> 393138</v>
      </c>
      <c r="F195" t="s">
        <v>17</v>
      </c>
      <c r="G195">
        <v>21111100</v>
      </c>
      <c r="H195" t="str">
        <f t="shared" si="22"/>
        <v>2111</v>
      </c>
      <c r="I195" t="str">
        <f t="shared" si="23"/>
        <v>2</v>
      </c>
      <c r="K195">
        <v>0</v>
      </c>
      <c r="L195">
        <v>15831</v>
      </c>
      <c r="M195">
        <v>15831</v>
      </c>
      <c r="N195">
        <v>0</v>
      </c>
      <c r="O195">
        <v>10609.26</v>
      </c>
    </row>
    <row r="196" spans="2:15" hidden="1">
      <c r="B196" t="s">
        <v>10</v>
      </c>
      <c r="C196" t="s">
        <v>42</v>
      </c>
      <c r="D196" t="str">
        <f t="shared" si="20"/>
        <v>O005</v>
      </c>
      <c r="E196" t="str">
        <f t="shared" si="21"/>
        <v> 393138</v>
      </c>
      <c r="F196" t="s">
        <v>17</v>
      </c>
      <c r="G196">
        <v>21411100</v>
      </c>
      <c r="H196" t="str">
        <f t="shared" si="22"/>
        <v>2141</v>
      </c>
      <c r="I196" t="str">
        <f t="shared" si="23"/>
        <v>2</v>
      </c>
      <c r="K196">
        <v>0</v>
      </c>
      <c r="L196">
        <v>16280</v>
      </c>
      <c r="M196">
        <v>16280</v>
      </c>
      <c r="N196">
        <v>0</v>
      </c>
      <c r="O196">
        <v>15466.09</v>
      </c>
    </row>
    <row r="197" spans="2:15" hidden="1">
      <c r="B197" t="s">
        <v>10</v>
      </c>
      <c r="C197" t="s">
        <v>42</v>
      </c>
      <c r="D197" t="str">
        <f t="shared" si="20"/>
        <v>O005</v>
      </c>
      <c r="E197" t="str">
        <f t="shared" si="21"/>
        <v> 393138</v>
      </c>
      <c r="F197" t="s">
        <v>17</v>
      </c>
      <c r="G197">
        <v>21521100</v>
      </c>
      <c r="H197" t="str">
        <f t="shared" si="22"/>
        <v>2152</v>
      </c>
      <c r="I197" t="str">
        <f t="shared" si="23"/>
        <v>2</v>
      </c>
      <c r="K197">
        <v>0</v>
      </c>
      <c r="L197">
        <v>50000</v>
      </c>
      <c r="M197">
        <v>50000</v>
      </c>
      <c r="N197">
        <v>0</v>
      </c>
      <c r="O197">
        <v>0</v>
      </c>
    </row>
    <row r="198" spans="2:15" hidden="1">
      <c r="B198" t="s">
        <v>10</v>
      </c>
      <c r="C198" t="s">
        <v>42</v>
      </c>
      <c r="D198" t="str">
        <f t="shared" si="20"/>
        <v>O005</v>
      </c>
      <c r="E198" t="str">
        <f t="shared" si="21"/>
        <v> 393138</v>
      </c>
      <c r="F198" t="s">
        <v>17</v>
      </c>
      <c r="G198">
        <v>26111100</v>
      </c>
      <c r="H198" t="str">
        <f t="shared" si="22"/>
        <v>2611</v>
      </c>
      <c r="I198" t="str">
        <f t="shared" si="23"/>
        <v>2</v>
      </c>
      <c r="K198">
        <v>0</v>
      </c>
      <c r="L198">
        <v>73320</v>
      </c>
      <c r="M198">
        <v>30373.34</v>
      </c>
      <c r="N198">
        <v>7342.06</v>
      </c>
      <c r="O198">
        <v>31157.94</v>
      </c>
    </row>
    <row r="199" spans="2:15" hidden="1">
      <c r="B199" t="s">
        <v>10</v>
      </c>
      <c r="C199" t="s">
        <v>42</v>
      </c>
      <c r="D199" t="str">
        <f t="shared" si="20"/>
        <v>O005</v>
      </c>
      <c r="E199" t="str">
        <f t="shared" si="21"/>
        <v> 393138</v>
      </c>
      <c r="F199" t="s">
        <v>17</v>
      </c>
      <c r="G199">
        <v>29611100</v>
      </c>
      <c r="H199" t="str">
        <f t="shared" si="22"/>
        <v>2961</v>
      </c>
      <c r="I199" t="str">
        <f t="shared" si="23"/>
        <v>2</v>
      </c>
      <c r="K199">
        <v>0</v>
      </c>
      <c r="L199">
        <v>12000</v>
      </c>
      <c r="M199">
        <v>12000</v>
      </c>
      <c r="N199">
        <v>0</v>
      </c>
      <c r="O199">
        <v>0</v>
      </c>
    </row>
    <row r="200" spans="2:15">
      <c r="B200" t="s">
        <v>10</v>
      </c>
      <c r="C200" t="s">
        <v>42</v>
      </c>
      <c r="D200" t="str">
        <f t="shared" si="20"/>
        <v>O005</v>
      </c>
      <c r="E200" t="str">
        <f t="shared" si="21"/>
        <v> 393138</v>
      </c>
      <c r="F200" t="s">
        <v>17</v>
      </c>
      <c r="G200">
        <v>39211100</v>
      </c>
      <c r="H200" t="str">
        <f t="shared" si="22"/>
        <v>3921</v>
      </c>
      <c r="I200" t="str">
        <f t="shared" si="23"/>
        <v>3</v>
      </c>
      <c r="K200">
        <v>0</v>
      </c>
      <c r="L200">
        <v>18910</v>
      </c>
      <c r="M200">
        <v>18910</v>
      </c>
      <c r="N200">
        <v>0</v>
      </c>
      <c r="O200">
        <v>0</v>
      </c>
    </row>
    <row r="201" spans="2:15">
      <c r="B201" t="s">
        <v>10</v>
      </c>
      <c r="C201" t="s">
        <v>38</v>
      </c>
      <c r="D201" t="str">
        <f t="shared" si="20"/>
        <v>O001</v>
      </c>
      <c r="E201" t="str">
        <f t="shared" si="21"/>
        <v> 393001</v>
      </c>
      <c r="F201" t="s">
        <v>12</v>
      </c>
      <c r="G201">
        <v>39691200</v>
      </c>
      <c r="H201" t="str">
        <f t="shared" si="22"/>
        <v>3969</v>
      </c>
      <c r="I201" t="str">
        <f t="shared" si="23"/>
        <v>3</v>
      </c>
      <c r="K201">
        <v>32701</v>
      </c>
      <c r="L201">
        <v>32701</v>
      </c>
      <c r="M201">
        <v>32701</v>
      </c>
      <c r="N201">
        <v>10968.75</v>
      </c>
      <c r="O201">
        <v>20524.169999999998</v>
      </c>
    </row>
    <row r="202" spans="2:15">
      <c r="B202" t="s">
        <v>10</v>
      </c>
      <c r="C202" t="s">
        <v>11</v>
      </c>
      <c r="D202" t="str">
        <f t="shared" si="20"/>
        <v>M001</v>
      </c>
      <c r="E202" t="str">
        <f t="shared" si="21"/>
        <v> 112104</v>
      </c>
      <c r="F202" t="s">
        <v>12</v>
      </c>
      <c r="G202">
        <v>39811200</v>
      </c>
      <c r="H202" t="str">
        <f t="shared" si="22"/>
        <v>3981</v>
      </c>
      <c r="I202" t="str">
        <f t="shared" si="23"/>
        <v>3</v>
      </c>
      <c r="K202">
        <v>6129787</v>
      </c>
      <c r="L202">
        <v>6129787</v>
      </c>
      <c r="M202">
        <v>3163721</v>
      </c>
      <c r="N202">
        <v>2445648</v>
      </c>
      <c r="O202">
        <v>0</v>
      </c>
    </row>
    <row r="203" spans="2:15">
      <c r="B203" t="s">
        <v>10</v>
      </c>
      <c r="C203" t="s">
        <v>11</v>
      </c>
      <c r="D203" t="str">
        <f t="shared" si="20"/>
        <v>M001</v>
      </c>
      <c r="E203" t="str">
        <f t="shared" si="21"/>
        <v> 112104</v>
      </c>
      <c r="F203" t="s">
        <v>12</v>
      </c>
      <c r="G203">
        <v>39811208</v>
      </c>
      <c r="H203" t="str">
        <f t="shared" si="22"/>
        <v>3981</v>
      </c>
      <c r="I203" t="str">
        <f t="shared" si="23"/>
        <v>3</v>
      </c>
      <c r="K203">
        <v>305760</v>
      </c>
      <c r="L203">
        <v>305760</v>
      </c>
      <c r="M203">
        <v>199886</v>
      </c>
      <c r="N203">
        <v>89606</v>
      </c>
      <c r="O203">
        <v>0</v>
      </c>
    </row>
    <row r="204" spans="2:15" hidden="1">
      <c r="B204" t="s">
        <v>10</v>
      </c>
      <c r="C204" t="s">
        <v>42</v>
      </c>
      <c r="D204" t="str">
        <f t="shared" si="20"/>
        <v>O005</v>
      </c>
      <c r="E204" t="str">
        <f t="shared" si="21"/>
        <v> 393138</v>
      </c>
      <c r="F204" t="s">
        <v>17</v>
      </c>
      <c r="G204">
        <v>51512100</v>
      </c>
      <c r="H204" t="str">
        <f t="shared" si="22"/>
        <v>5151</v>
      </c>
      <c r="I204" t="str">
        <f t="shared" si="23"/>
        <v>5</v>
      </c>
      <c r="J204" t="s">
        <v>43</v>
      </c>
      <c r="K204">
        <v>0</v>
      </c>
      <c r="L204">
        <v>67000</v>
      </c>
      <c r="M204">
        <v>67000</v>
      </c>
      <c r="N204">
        <v>0</v>
      </c>
      <c r="O204">
        <v>0</v>
      </c>
    </row>
    <row r="205" spans="2:15" hidden="1">
      <c r="B205" t="s">
        <v>10</v>
      </c>
      <c r="C205" t="s">
        <v>42</v>
      </c>
      <c r="D205" t="str">
        <f t="shared" si="20"/>
        <v>O005</v>
      </c>
      <c r="E205" t="str">
        <f t="shared" si="21"/>
        <v> 393138</v>
      </c>
      <c r="F205" t="s">
        <v>17</v>
      </c>
      <c r="G205">
        <v>54132100</v>
      </c>
      <c r="H205" t="str">
        <f t="shared" si="22"/>
        <v>5413</v>
      </c>
      <c r="I205" t="str">
        <f t="shared" si="23"/>
        <v>5</v>
      </c>
      <c r="J205" t="s">
        <v>27</v>
      </c>
      <c r="K205">
        <v>0</v>
      </c>
      <c r="L205">
        <v>300000</v>
      </c>
      <c r="M205">
        <v>300000</v>
      </c>
      <c r="N205">
        <v>0</v>
      </c>
      <c r="O205">
        <v>0</v>
      </c>
    </row>
    <row r="206" spans="2:15" hidden="1">
      <c r="B206" t="s">
        <v>10</v>
      </c>
      <c r="C206" t="s">
        <v>42</v>
      </c>
      <c r="D206" t="str">
        <f t="shared" si="20"/>
        <v>O005</v>
      </c>
      <c r="E206" t="str">
        <f t="shared" si="21"/>
        <v> 393138</v>
      </c>
      <c r="F206" t="s">
        <v>17</v>
      </c>
      <c r="G206">
        <v>56912100</v>
      </c>
      <c r="H206" t="str">
        <f t="shared" si="22"/>
        <v>5691</v>
      </c>
      <c r="I206" t="str">
        <f t="shared" si="23"/>
        <v>5</v>
      </c>
      <c r="J206" t="s">
        <v>31</v>
      </c>
      <c r="K206">
        <v>0</v>
      </c>
      <c r="L206">
        <v>2300</v>
      </c>
      <c r="M206">
        <v>2300</v>
      </c>
      <c r="N206">
        <v>0</v>
      </c>
      <c r="O206">
        <v>0</v>
      </c>
    </row>
    <row r="207" spans="2:15" hidden="1">
      <c r="B207" t="s">
        <v>10</v>
      </c>
      <c r="C207" t="s">
        <v>42</v>
      </c>
      <c r="D207" t="str">
        <f t="shared" si="20"/>
        <v>O005</v>
      </c>
      <c r="E207" t="str">
        <f t="shared" si="21"/>
        <v> 393138</v>
      </c>
      <c r="F207" t="s">
        <v>17</v>
      </c>
      <c r="G207">
        <v>59112100</v>
      </c>
      <c r="H207" t="str">
        <f t="shared" si="22"/>
        <v>5911</v>
      </c>
      <c r="I207" t="str">
        <f t="shared" si="23"/>
        <v>5</v>
      </c>
      <c r="J207" t="s">
        <v>34</v>
      </c>
      <c r="K207">
        <v>0</v>
      </c>
      <c r="L207">
        <v>7100</v>
      </c>
      <c r="M207">
        <v>7100</v>
      </c>
      <c r="N207">
        <v>0</v>
      </c>
      <c r="O207">
        <v>0</v>
      </c>
    </row>
    <row r="208" spans="2:15">
      <c r="B208" t="s">
        <v>10</v>
      </c>
      <c r="C208" t="s">
        <v>11</v>
      </c>
      <c r="D208" t="str">
        <f t="shared" si="20"/>
        <v>M001</v>
      </c>
      <c r="E208" t="str">
        <f t="shared" si="21"/>
        <v> 112104</v>
      </c>
      <c r="F208" t="s">
        <v>12</v>
      </c>
      <c r="G208">
        <v>39821100</v>
      </c>
      <c r="H208" t="str">
        <f t="shared" si="22"/>
        <v>3982</v>
      </c>
      <c r="I208" t="str">
        <f t="shared" si="23"/>
        <v>3</v>
      </c>
      <c r="K208">
        <v>4726707</v>
      </c>
      <c r="L208">
        <v>4726707</v>
      </c>
      <c r="M208">
        <v>2000000</v>
      </c>
      <c r="N208">
        <v>1764081.67</v>
      </c>
      <c r="O208">
        <v>0</v>
      </c>
    </row>
    <row r="209" spans="2:15" hidden="1">
      <c r="B209" t="s">
        <v>10</v>
      </c>
      <c r="C209" t="s">
        <v>44</v>
      </c>
      <c r="D209" t="str">
        <f t="shared" si="20"/>
        <v>O003</v>
      </c>
      <c r="E209" t="str">
        <f t="shared" si="21"/>
        <v> 393140</v>
      </c>
      <c r="F209" t="s">
        <v>12</v>
      </c>
      <c r="G209">
        <v>22111100</v>
      </c>
      <c r="H209" t="str">
        <f t="shared" si="22"/>
        <v>2211</v>
      </c>
      <c r="I209" t="str">
        <f t="shared" si="23"/>
        <v>2</v>
      </c>
      <c r="K209">
        <v>27900</v>
      </c>
      <c r="L209">
        <v>27900</v>
      </c>
      <c r="M209">
        <v>18600</v>
      </c>
      <c r="N209">
        <v>11513.47</v>
      </c>
      <c r="O209">
        <v>0</v>
      </c>
    </row>
    <row r="210" spans="2:15">
      <c r="B210" t="s">
        <v>10</v>
      </c>
      <c r="C210" t="s">
        <v>11</v>
      </c>
      <c r="D210" t="str">
        <f t="shared" ref="D210:D241" si="24">MID(C210,8,4)</f>
        <v>M001</v>
      </c>
      <c r="E210" t="str">
        <f t="shared" si="21"/>
        <v> 112104</v>
      </c>
      <c r="F210" t="s">
        <v>12</v>
      </c>
      <c r="G210">
        <v>39821108</v>
      </c>
      <c r="H210" t="str">
        <f t="shared" ref="H210:H241" si="25">MID(G210,1,4)</f>
        <v>3982</v>
      </c>
      <c r="I210" t="str">
        <f t="shared" si="23"/>
        <v>3</v>
      </c>
      <c r="K210">
        <v>123760</v>
      </c>
      <c r="L210">
        <v>123760</v>
      </c>
      <c r="M210">
        <v>80786</v>
      </c>
      <c r="N210">
        <v>32247.7</v>
      </c>
      <c r="O210">
        <v>0</v>
      </c>
    </row>
    <row r="211" spans="2:15">
      <c r="B211" t="s">
        <v>10</v>
      </c>
      <c r="C211" t="s">
        <v>11</v>
      </c>
      <c r="D211" t="str">
        <f t="shared" si="24"/>
        <v>M001</v>
      </c>
      <c r="E211" t="str">
        <f t="shared" si="21"/>
        <v> 112104</v>
      </c>
      <c r="F211" t="s">
        <v>12</v>
      </c>
      <c r="G211">
        <v>39821142</v>
      </c>
      <c r="H211" t="str">
        <f t="shared" si="25"/>
        <v>3982</v>
      </c>
      <c r="I211" t="str">
        <f t="shared" si="23"/>
        <v>3</v>
      </c>
      <c r="K211">
        <v>0</v>
      </c>
      <c r="L211">
        <v>71175.78</v>
      </c>
      <c r="M211">
        <v>71175.78</v>
      </c>
      <c r="N211">
        <v>71175.78</v>
      </c>
      <c r="O211">
        <v>0</v>
      </c>
    </row>
  </sheetData>
  <autoFilter ref="B2:O211">
    <filterColumn colId="2"/>
    <filterColumn colId="3"/>
    <filterColumn colId="6"/>
    <filterColumn colId="7">
      <filters>
        <filter val="3"/>
      </filters>
    </filterColumn>
    <sortState ref="B50:O211">
      <sortCondition ref="H2:H211"/>
    </sortState>
  </autoFilter>
  <mergeCells count="1">
    <mergeCell ref="B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Hoja2</vt:lpstr>
      <vt:lpstr>PICTURE_20220704174451.047_X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Alfonso Arzave Esquivel</dc:creator>
  <cp:lastModifiedBy>mmaldonadon</cp:lastModifiedBy>
  <dcterms:created xsi:type="dcterms:W3CDTF">2022-07-04T17:45:23Z</dcterms:created>
  <dcterms:modified xsi:type="dcterms:W3CDTF">2022-07-12T20:05:43Z</dcterms:modified>
</cp:coreProperties>
</file>